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e\после 091218\Спецодежда\ЗКС Спецодежда\МОНИТОРИНГ\2022\"/>
    </mc:Choice>
  </mc:AlternateContent>
  <xr:revisionPtr revIDLastSave="0" documentId="13_ncr:1_{7E951DA5-3770-4AF1-A102-2F331BDA37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п+енс" sheetId="13" r:id="rId1"/>
    <sheet name="ПК+отп" sheetId="12" r:id="rId2"/>
    <sheet name="свод" sheetId="9" r:id="rId3"/>
  </sheets>
  <definedNames>
    <definedName name="_xlnm._FilterDatabase" localSheetId="0" hidden="1">'отп+енс'!$A$4:$C$42</definedName>
    <definedName name="_xlnm._FilterDatabase" localSheetId="2" hidden="1">свод!$A$4:$Q$45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6" i="9" l="1"/>
  <c r="I45" i="9"/>
  <c r="K44" i="9"/>
  <c r="K43" i="9"/>
  <c r="K42" i="9"/>
  <c r="K41" i="9"/>
  <c r="K40" i="9"/>
  <c r="K39" i="9"/>
  <c r="K32" i="9"/>
  <c r="K31" i="9"/>
  <c r="K30" i="9"/>
  <c r="K29" i="9"/>
</calcChain>
</file>

<file path=xl/sharedStrings.xml><?xml version="1.0" encoding="utf-8"?>
<sst xmlns="http://schemas.openxmlformats.org/spreadsheetml/2006/main" count="394" uniqueCount="127">
  <si>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</si>
  <si>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</si>
  <si>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</si>
  <si>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</si>
  <si>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</si>
  <si>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</si>
  <si>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</si>
  <si>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</si>
  <si>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259 Т</t>
  </si>
  <si>
    <t>141211.290.000004</t>
  </si>
  <si>
    <t>Костюм</t>
  </si>
  <si>
    <t>мужской, для защиты от искр и брызг расплавленного металла, из ткани</t>
  </si>
  <si>
    <t>Комплект</t>
  </si>
  <si>
    <t>261 Т</t>
  </si>
  <si>
    <t>268 Т</t>
  </si>
  <si>
    <t>141221.290.000011</t>
  </si>
  <si>
    <t>женский, для защиты от общих производственных загрязнений и механических воздействий, из ткани</t>
  </si>
  <si>
    <t>269 Т</t>
  </si>
  <si>
    <t>141230.100.000000</t>
  </si>
  <si>
    <t>Краги</t>
  </si>
  <si>
    <t>из ткани</t>
  </si>
  <si>
    <t>Пара</t>
  </si>
  <si>
    <t>270 Т</t>
  </si>
  <si>
    <t>271 Т</t>
  </si>
  <si>
    <t>141230.100.000001</t>
  </si>
  <si>
    <t>Перчатки</t>
  </si>
  <si>
    <t>одноразовые, латексные</t>
  </si>
  <si>
    <t>273 Т</t>
  </si>
  <si>
    <t>275 Т</t>
  </si>
  <si>
    <t>141230.100.000009</t>
  </si>
  <si>
    <t>для защиты рук, с комбинированные тканями из спилка с крагами</t>
  </si>
  <si>
    <t>277 Т</t>
  </si>
  <si>
    <t>141230.100.000010</t>
  </si>
  <si>
    <t>для защиты рук, из латекса без тканевой основы</t>
  </si>
  <si>
    <t>284 Т</t>
  </si>
  <si>
    <t>141230.100.010006</t>
  </si>
  <si>
    <t>для защиты рук, тканевые с частичным покрытием нитрил-бутадиенового латекса, маслобензостойкие, с крагами</t>
  </si>
  <si>
    <t>285 Т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</si>
  <si>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</si>
  <si>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</si>
  <si>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</si>
  <si>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Штука</t>
  </si>
  <si>
    <t>286 Т</t>
  </si>
  <si>
    <t>141230.110.000013</t>
  </si>
  <si>
    <t>Подшлемник</t>
  </si>
  <si>
    <t>для ношения под защитной каской, из ткани</t>
  </si>
  <si>
    <t>287 Т</t>
  </si>
  <si>
    <t>288 Т</t>
  </si>
  <si>
    <t>289 Т</t>
  </si>
  <si>
    <t>290 Т</t>
  </si>
  <si>
    <t>141230.190.000000</t>
  </si>
  <si>
    <t>Жилет</t>
  </si>
  <si>
    <t>мужской, сигнальный, из ткани</t>
  </si>
  <si>
    <t>292 Т</t>
  </si>
  <si>
    <t>141230.210.000000</t>
  </si>
  <si>
    <t>женский, для защиты от химических веществ, из ткани</t>
  </si>
  <si>
    <t>293 Т</t>
  </si>
  <si>
    <t>141912.900.000017</t>
  </si>
  <si>
    <t>для ношения под защитной каской, из трикотажа</t>
  </si>
  <si>
    <t>295 Т</t>
  </si>
  <si>
    <t>141922.190.000022</t>
  </si>
  <si>
    <t>Плащ</t>
  </si>
  <si>
    <t>мужской, для защиты от воды, из ткани</t>
  </si>
  <si>
    <t>297 Т</t>
  </si>
  <si>
    <t>141932.350.000010</t>
  </si>
  <si>
    <t>Комбинезон</t>
  </si>
  <si>
    <t>универсальный, для защиты от химических веществ, одноразовый</t>
  </si>
  <si>
    <t>298 Т</t>
  </si>
  <si>
    <t>299 Т</t>
  </si>
  <si>
    <t>2851 Т</t>
  </si>
  <si>
    <t>329911.300.000000</t>
  </si>
  <si>
    <t>для защиты рук, кожаные</t>
  </si>
  <si>
    <t>2852 Т</t>
  </si>
  <si>
    <t>ДЗО</t>
  </si>
  <si>
    <t>АО "Каражанбасмунай"</t>
  </si>
  <si>
    <t>Организация людей с ограниченными возможностями "ИНЖИР</t>
  </si>
  <si>
    <t>"Инвестиционный дом "IVM"</t>
  </si>
  <si>
    <t>141211.290.000016</t>
  </si>
  <si>
    <t xml:space="preserve"> АО "Мангистаумунайгаз"</t>
  </si>
  <si>
    <t xml:space="preserve"> АО "Озенмунайгаз"</t>
  </si>
  <si>
    <t>141923.710.010000</t>
  </si>
  <si>
    <t>Рукавицы</t>
  </si>
  <si>
    <t>для защиты рук, брезентовые</t>
  </si>
  <si>
    <t>141923.710.010001</t>
  </si>
  <si>
    <t>для защиты рук, из ткани</t>
  </si>
  <si>
    <t>329911.300.010000</t>
  </si>
  <si>
    <t>для защиты рук, спилковые</t>
  </si>
  <si>
    <t>АО "Озенмунайгаз"</t>
  </si>
  <si>
    <t>38365</t>
  </si>
  <si>
    <t>№ 1 (714 Т,
2494235)</t>
  </si>
  <si>
    <t>№ 2 (19-2 Т,
2494234)</t>
  </si>
  <si>
    <t>№ 3 (17-2 Т,
2494233)</t>
  </si>
  <si>
    <t>мужской, для защиты от общих
производственных загрязнений
и механических воздействий, из
ткани</t>
  </si>
  <si>
    <t>мужской, для защиты от
пониженных температур, из
ткани</t>
  </si>
  <si>
    <t>мужской, для защиты от
повышенных температур
теплового излучения,
конвективной теплоты, из ткани</t>
  </si>
  <si>
    <t>комплект</t>
  </si>
  <si>
    <t>№ 1 (8 Т,
2497173)</t>
  </si>
  <si>
    <t>№ 2 (9 Т,
2497172)</t>
  </si>
  <si>
    <t>Зағип жандар</t>
  </si>
  <si>
    <t>№ 1 (291-2 Т,
2494052)</t>
  </si>
  <si>
    <t>Дострейд-СПЕЦ</t>
  </si>
  <si>
    <t>№ 1(153
Т,2483711)</t>
  </si>
  <si>
    <t>мужской, для защиты от нефти и нефтепродуктов, из ткани</t>
  </si>
  <si>
    <t>"Уральская швейная фабрика "Диана"</t>
  </si>
  <si>
    <t>Ценовое предложение</t>
  </si>
  <si>
    <t>Поставщик</t>
  </si>
  <si>
    <t>Информация по проведенным закупкам</t>
  </si>
  <si>
    <t>20.04.2022г.</t>
  </si>
  <si>
    <t>ТОО СП "Казгермунай"</t>
  </si>
  <si>
    <t>141211.290.000022</t>
  </si>
  <si>
    <t>141211.290.000019</t>
  </si>
  <si>
    <t>ТОО "Урихтау Оперейтинг"</t>
  </si>
  <si>
    <t>ТОО "КМГ-Аэро"</t>
  </si>
  <si>
    <t>141211.290.000015</t>
  </si>
  <si>
    <t>ТОО DALATEX</t>
  </si>
  <si>
    <t>ТОО Investment solutions Astana</t>
  </si>
  <si>
    <t>ТОО Zhamal-ai LTD</t>
  </si>
  <si>
    <t>ТОО ADAL KYZMET GROUP</t>
  </si>
  <si>
    <t>ТОО LAKE FARM</t>
  </si>
  <si>
    <t>№п/п</t>
  </si>
  <si>
    <t>ПК</t>
  </si>
  <si>
    <t>АО НК КМГ</t>
  </si>
  <si>
    <t>Общий итог</t>
  </si>
  <si>
    <t>Наименование ОТП</t>
  </si>
  <si>
    <t>Сумма закупок (факт), без НДС</t>
  </si>
  <si>
    <t>Информация в разрезе ПК</t>
  </si>
  <si>
    <t>Информация в разрезе ОТП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</si>
</sst>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" fontId="6" fillId="0" borderId="1" xfId="0" applyNumberFormat="1" applyFont="1" applyBorder="1"/>
    <xf numFmtId="3" fontId="6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6" fillId="0" borderId="0" xfId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43" fontId="6" fillId="0" borderId="1" xfId="1" applyFont="1" applyBorder="1"/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2" fillId="2" borderId="1" xfId="0" applyFont="1" applyFill="1" applyBorder="1"/>
    <xf numFmtId="43" fontId="2" fillId="2" borderId="1" xfId="1" applyFont="1" applyFill="1" applyBorder="1"/>
    <xf numFmtId="4" fontId="2" fillId="2" borderId="0" xfId="0" applyNumberFormat="1" applyFont="1" applyFill="1"/>
  </cellXfs>
  <cellStyles count="4">
    <cellStyle name="Обычный" xfId="0" builtinId="0"/>
    <cellStyle name="Обычный 2" xfId="2" xr:uid="{37025B69-C471-4F49-91B7-C60874DA1EC2}"/>
    <cellStyle name="Финансовый" xfId="1" builtinId="3"/>
    <cellStyle name="Финансовый 2" xfId="3" xr:uid="{FECB690C-6D15-4E14-AE1C-C1F6ECA062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54217-CD21-40C9-8EA7-1E0C8D4D64DB}">
  <dimension ref="A1:C42"/>
  <sheetViews>
    <sheetView tabSelected="1" topLeftCell="A16" workbookViewId="0">
      <selection activeCell="G43" sqref="G43"/>
    </sheetView>
  </sheetViews>
  <sheetFormatPr defaultRowHeight="15" x14ac:dyDescent="0.25"/>
  <cols>
    <col min="1" max="1" width="9.140625" style="12"/>
    <col min="2" max="2" width="47.140625" style="12" customWidth="1"/>
    <col min="3" max="3" width="31.5703125" style="18" customWidth="1"/>
    <col min="4" max="16384" width="9.140625" style="12"/>
  </cols>
  <sheetData>
    <row r="1" spans="1:3" x14ac:dyDescent="0.25">
      <c r="C1" s="24" t="s">
        <v>107</v>
      </c>
    </row>
    <row r="2" spans="1:3" x14ac:dyDescent="0.25">
      <c r="B2" s="14" t="s">
        <v>126</v>
      </c>
    </row>
    <row r="3" spans="1:3" x14ac:dyDescent="0.25">
      <c r="B3" s="14"/>
    </row>
    <row r="4" spans="1:3" ht="28.5" x14ac:dyDescent="0.25">
      <c r="A4" s="16" t="s">
        <v>119</v>
      </c>
      <c r="B4" s="23" t="s">
        <v>123</v>
      </c>
      <c r="C4" s="17" t="s">
        <v>124</v>
      </c>
    </row>
    <row r="5" spans="1:3" x14ac:dyDescent="0.25">
      <c r="A5" s="19">
        <v>1</v>
      </c>
      <c r="B5" s="20" t="s">
        <v>114</v>
      </c>
      <c r="C5" s="22"/>
    </row>
    <row r="6" spans="1:3" x14ac:dyDescent="0.25">
      <c r="A6" s="6"/>
      <c r="B6" s="6" t="s">
        <v>77</v>
      </c>
      <c r="C6" s="22">
        <v>144179137</v>
      </c>
    </row>
    <row r="7" spans="1:3" x14ac:dyDescent="0.25">
      <c r="A7" s="6"/>
      <c r="B7" s="6" t="s">
        <v>110</v>
      </c>
      <c r="C7" s="22">
        <v>8539860</v>
      </c>
    </row>
    <row r="8" spans="1:3" x14ac:dyDescent="0.25">
      <c r="A8" s="6"/>
      <c r="B8" s="6" t="s">
        <v>109</v>
      </c>
      <c r="C8" s="22">
        <v>2412354</v>
      </c>
    </row>
    <row r="9" spans="1:3" x14ac:dyDescent="0.25">
      <c r="A9" s="19">
        <v>2</v>
      </c>
      <c r="B9" s="20" t="s">
        <v>118</v>
      </c>
      <c r="C9" s="22"/>
    </row>
    <row r="10" spans="1:3" x14ac:dyDescent="0.25">
      <c r="A10" s="6"/>
      <c r="B10" s="6" t="s">
        <v>64</v>
      </c>
      <c r="C10" s="22">
        <v>43359251.159999996</v>
      </c>
    </row>
    <row r="11" spans="1:3" x14ac:dyDescent="0.25">
      <c r="A11" s="6"/>
      <c r="B11" s="6" t="s">
        <v>70</v>
      </c>
      <c r="C11" s="22">
        <v>31637850</v>
      </c>
    </row>
    <row r="12" spans="1:3" x14ac:dyDescent="0.25">
      <c r="A12" s="6"/>
      <c r="B12" s="6" t="s">
        <v>85</v>
      </c>
      <c r="C12" s="22">
        <v>13052822.449999999</v>
      </c>
    </row>
    <row r="13" spans="1:3" x14ac:dyDescent="0.25">
      <c r="A13" s="6"/>
      <c r="B13" s="6" t="s">
        <v>18</v>
      </c>
      <c r="C13" s="22">
        <v>12769767.5</v>
      </c>
    </row>
    <row r="14" spans="1:3" x14ac:dyDescent="0.25">
      <c r="A14" s="6"/>
      <c r="B14" s="6" t="s">
        <v>43</v>
      </c>
      <c r="C14" s="22">
        <v>11107565</v>
      </c>
    </row>
    <row r="15" spans="1:3" x14ac:dyDescent="0.25">
      <c r="A15" s="6"/>
      <c r="B15" s="6" t="s">
        <v>83</v>
      </c>
      <c r="C15" s="22">
        <v>5411231.7599999998</v>
      </c>
    </row>
    <row r="16" spans="1:3" x14ac:dyDescent="0.25">
      <c r="A16" s="6"/>
      <c r="B16" s="6" t="s">
        <v>80</v>
      </c>
      <c r="C16" s="22">
        <v>1362427.13</v>
      </c>
    </row>
    <row r="17" spans="1:3" x14ac:dyDescent="0.25">
      <c r="A17" s="6"/>
      <c r="B17" s="6" t="s">
        <v>29</v>
      </c>
      <c r="C17" s="22">
        <v>1058400</v>
      </c>
    </row>
    <row r="18" spans="1:3" x14ac:dyDescent="0.25">
      <c r="A18" s="19">
        <v>3</v>
      </c>
      <c r="B18" s="20" t="s">
        <v>115</v>
      </c>
      <c r="C18" s="22"/>
    </row>
    <row r="19" spans="1:3" x14ac:dyDescent="0.25">
      <c r="A19" s="6"/>
      <c r="B19" s="6" t="s">
        <v>24</v>
      </c>
      <c r="C19" s="22">
        <v>17667640.800000001</v>
      </c>
    </row>
    <row r="20" spans="1:3" x14ac:dyDescent="0.25">
      <c r="A20" s="6"/>
      <c r="B20" s="6" t="s">
        <v>35</v>
      </c>
      <c r="C20" s="22">
        <v>14126700</v>
      </c>
    </row>
    <row r="21" spans="1:3" x14ac:dyDescent="0.25">
      <c r="A21" s="6"/>
      <c r="B21" s="6" t="s">
        <v>32</v>
      </c>
      <c r="C21" s="22">
        <v>404838</v>
      </c>
    </row>
    <row r="22" spans="1:3" x14ac:dyDescent="0.25">
      <c r="A22" s="19">
        <v>4</v>
      </c>
      <c r="B22" s="20" t="s">
        <v>117</v>
      </c>
      <c r="C22" s="22"/>
    </row>
    <row r="23" spans="1:3" x14ac:dyDescent="0.25">
      <c r="A23" s="6"/>
      <c r="B23" s="6" t="s">
        <v>83</v>
      </c>
      <c r="C23" s="22">
        <v>26702040</v>
      </c>
    </row>
    <row r="24" spans="1:3" x14ac:dyDescent="0.25">
      <c r="A24" s="19">
        <v>5</v>
      </c>
      <c r="B24" s="20" t="s">
        <v>116</v>
      </c>
      <c r="C24" s="22"/>
    </row>
    <row r="25" spans="1:3" x14ac:dyDescent="0.25">
      <c r="A25" s="6"/>
      <c r="B25" s="6" t="s">
        <v>9</v>
      </c>
      <c r="C25" s="22">
        <v>18284424.48</v>
      </c>
    </row>
    <row r="26" spans="1:3" x14ac:dyDescent="0.25">
      <c r="A26" s="6"/>
      <c r="B26" s="6" t="s">
        <v>54</v>
      </c>
      <c r="C26" s="22">
        <v>134808</v>
      </c>
    </row>
    <row r="27" spans="1:3" x14ac:dyDescent="0.25">
      <c r="A27" s="19">
        <v>6</v>
      </c>
      <c r="B27" s="20" t="s">
        <v>76</v>
      </c>
      <c r="C27" s="22"/>
    </row>
    <row r="28" spans="1:3" x14ac:dyDescent="0.25">
      <c r="A28" s="6"/>
      <c r="B28" s="6" t="s">
        <v>60</v>
      </c>
      <c r="C28" s="22">
        <v>9403100</v>
      </c>
    </row>
    <row r="29" spans="1:3" x14ac:dyDescent="0.25">
      <c r="A29" s="19">
        <v>7</v>
      </c>
      <c r="B29" s="20" t="s">
        <v>98</v>
      </c>
      <c r="C29" s="22"/>
    </row>
    <row r="30" spans="1:3" x14ac:dyDescent="0.25">
      <c r="A30" s="6"/>
      <c r="B30" s="6" t="s">
        <v>109</v>
      </c>
      <c r="C30" s="22">
        <v>2115000</v>
      </c>
    </row>
    <row r="31" spans="1:3" x14ac:dyDescent="0.25">
      <c r="A31" s="6"/>
      <c r="B31" s="6" t="s">
        <v>77</v>
      </c>
      <c r="C31" s="22">
        <v>992500</v>
      </c>
    </row>
    <row r="32" spans="1:3" x14ac:dyDescent="0.25">
      <c r="A32" s="19">
        <v>8</v>
      </c>
      <c r="B32" s="20" t="s">
        <v>75</v>
      </c>
      <c r="C32" s="22"/>
    </row>
    <row r="33" spans="1:3" x14ac:dyDescent="0.25">
      <c r="A33" s="6"/>
      <c r="B33" s="6" t="s">
        <v>43</v>
      </c>
      <c r="C33" s="22">
        <v>2282666</v>
      </c>
    </row>
    <row r="34" spans="1:3" x14ac:dyDescent="0.25">
      <c r="A34" s="6"/>
      <c r="B34" s="6" t="s">
        <v>57</v>
      </c>
      <c r="C34" s="22">
        <v>539100</v>
      </c>
    </row>
    <row r="35" spans="1:3" x14ac:dyDescent="0.25">
      <c r="A35" s="6"/>
      <c r="B35" s="6" t="s">
        <v>38</v>
      </c>
      <c r="C35" s="22">
        <v>90450.240000000005</v>
      </c>
    </row>
    <row r="36" spans="1:3" x14ac:dyDescent="0.25">
      <c r="A36" s="6"/>
      <c r="B36" s="6" t="s">
        <v>15</v>
      </c>
      <c r="C36" s="22">
        <v>67399.5</v>
      </c>
    </row>
    <row r="37" spans="1:3" x14ac:dyDescent="0.25">
      <c r="A37" s="6"/>
      <c r="B37" s="6" t="s">
        <v>50</v>
      </c>
      <c r="C37" s="22">
        <v>27348</v>
      </c>
    </row>
    <row r="38" spans="1:3" x14ac:dyDescent="0.25">
      <c r="A38" s="19">
        <v>9</v>
      </c>
      <c r="B38" s="20" t="s">
        <v>103</v>
      </c>
      <c r="C38" s="22"/>
    </row>
    <row r="39" spans="1:3" x14ac:dyDescent="0.25">
      <c r="A39" s="6"/>
      <c r="B39" s="6" t="s">
        <v>113</v>
      </c>
      <c r="C39" s="22">
        <v>820800</v>
      </c>
    </row>
    <row r="40" spans="1:3" x14ac:dyDescent="0.25">
      <c r="A40" s="19">
        <v>10</v>
      </c>
      <c r="B40" s="20" t="s">
        <v>100</v>
      </c>
      <c r="C40" s="22"/>
    </row>
    <row r="41" spans="1:3" x14ac:dyDescent="0.25">
      <c r="A41" s="6"/>
      <c r="B41" s="6" t="s">
        <v>50</v>
      </c>
      <c r="C41" s="22">
        <v>525737</v>
      </c>
    </row>
    <row r="42" spans="1:3" s="14" customFormat="1" ht="14.25" x14ac:dyDescent="0.2">
      <c r="A42" s="20"/>
      <c r="B42" s="25" t="s">
        <v>122</v>
      </c>
      <c r="C42" s="26">
        <v>369075218.01999998</v>
      </c>
    </row>
  </sheetData>
  <autoFilter ref="A4:C42" xr:uid="{C1654217-CD21-40C9-8EA7-1E0C8D4D64DB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D6F4E-BC6A-42BA-A0BE-7385D960C529}">
  <dimension ref="A1:C16"/>
  <sheetViews>
    <sheetView workbookViewId="0">
      <selection activeCell="C16" sqref="B16:C16"/>
    </sheetView>
  </sheetViews>
  <sheetFormatPr defaultRowHeight="15" x14ac:dyDescent="0.25"/>
  <cols>
    <col min="1" max="1" width="9.140625" style="12"/>
    <col min="2" max="2" width="60.7109375" style="12" bestFit="1" customWidth="1"/>
    <col min="3" max="3" width="24.5703125" style="18" customWidth="1"/>
    <col min="4" max="16384" width="9.140625" style="12"/>
  </cols>
  <sheetData>
    <row r="1" spans="1:3" x14ac:dyDescent="0.25">
      <c r="C1" s="12" t="s">
        <v>107</v>
      </c>
    </row>
    <row r="2" spans="1:3" x14ac:dyDescent="0.25">
      <c r="B2" s="14" t="s">
        <v>125</v>
      </c>
    </row>
    <row r="3" spans="1:3" x14ac:dyDescent="0.25">
      <c r="B3" s="14"/>
    </row>
    <row r="4" spans="1:3" ht="28.5" x14ac:dyDescent="0.25">
      <c r="A4" s="16" t="s">
        <v>119</v>
      </c>
      <c r="B4" s="16" t="s">
        <v>123</v>
      </c>
      <c r="C4" s="17" t="s">
        <v>124</v>
      </c>
    </row>
    <row r="5" spans="1:3" x14ac:dyDescent="0.25">
      <c r="A5" s="19">
        <v>1</v>
      </c>
      <c r="B5" s="20" t="s">
        <v>121</v>
      </c>
      <c r="C5" s="21"/>
    </row>
    <row r="6" spans="1:3" x14ac:dyDescent="0.25">
      <c r="A6" s="6"/>
      <c r="B6" s="6" t="s">
        <v>114</v>
      </c>
      <c r="C6" s="22">
        <v>155131351</v>
      </c>
    </row>
    <row r="7" spans="1:3" x14ac:dyDescent="0.25">
      <c r="A7" s="6"/>
      <c r="B7" s="6" t="s">
        <v>118</v>
      </c>
      <c r="C7" s="22">
        <v>119759315</v>
      </c>
    </row>
    <row r="8" spans="1:3" x14ac:dyDescent="0.25">
      <c r="A8" s="6"/>
      <c r="B8" s="6" t="s">
        <v>115</v>
      </c>
      <c r="C8" s="22">
        <v>32199178.800000001</v>
      </c>
    </row>
    <row r="9" spans="1:3" x14ac:dyDescent="0.25">
      <c r="A9" s="6"/>
      <c r="B9" s="6" t="s">
        <v>117</v>
      </c>
      <c r="C9" s="22">
        <v>26702040</v>
      </c>
    </row>
    <row r="10" spans="1:3" x14ac:dyDescent="0.25">
      <c r="A10" s="6"/>
      <c r="B10" s="6" t="s">
        <v>116</v>
      </c>
      <c r="C10" s="22">
        <v>18419232.48</v>
      </c>
    </row>
    <row r="11" spans="1:3" x14ac:dyDescent="0.25">
      <c r="A11" s="6"/>
      <c r="B11" s="6" t="s">
        <v>76</v>
      </c>
      <c r="C11" s="22">
        <v>9403100</v>
      </c>
    </row>
    <row r="12" spans="1:3" x14ac:dyDescent="0.25">
      <c r="A12" s="6"/>
      <c r="B12" s="6" t="s">
        <v>98</v>
      </c>
      <c r="C12" s="22">
        <v>3107500</v>
      </c>
    </row>
    <row r="13" spans="1:3" x14ac:dyDescent="0.25">
      <c r="A13" s="6"/>
      <c r="B13" s="6" t="s">
        <v>75</v>
      </c>
      <c r="C13" s="22">
        <v>3006963.74</v>
      </c>
    </row>
    <row r="14" spans="1:3" x14ac:dyDescent="0.25">
      <c r="A14" s="6"/>
      <c r="B14" s="6" t="s">
        <v>103</v>
      </c>
      <c r="C14" s="22">
        <v>820800</v>
      </c>
    </row>
    <row r="15" spans="1:3" x14ac:dyDescent="0.25">
      <c r="A15" s="6"/>
      <c r="B15" s="6" t="s">
        <v>100</v>
      </c>
      <c r="C15" s="22">
        <v>525737</v>
      </c>
    </row>
    <row r="16" spans="1:3" x14ac:dyDescent="0.25">
      <c r="A16" s="6"/>
      <c r="B16" s="25" t="s">
        <v>122</v>
      </c>
      <c r="C16" s="26">
        <v>369075218.01999998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3BCC1-AD6C-474D-B5E4-8BA18C9EBF6C}">
  <dimension ref="A1:M46"/>
  <sheetViews>
    <sheetView topLeftCell="A19" workbookViewId="0">
      <selection activeCell="L46" sqref="L46"/>
    </sheetView>
  </sheetViews>
  <sheetFormatPr defaultRowHeight="19.5" customHeight="1" x14ac:dyDescent="0.25"/>
  <cols>
    <col min="1" max="2" width="9.140625" style="12"/>
    <col min="3" max="3" width="9.28515625" style="12" bestFit="1" customWidth="1"/>
    <col min="4" max="4" width="27.140625" style="12" customWidth="1"/>
    <col min="5" max="5" width="19.140625" style="12" customWidth="1"/>
    <col min="6" max="6" width="13.7109375" style="12" customWidth="1"/>
    <col min="7" max="7" width="36" style="12" customWidth="1"/>
    <col min="8" max="9" width="9.28515625" style="12" bestFit="1" customWidth="1"/>
    <col min="10" max="10" width="10" style="12" bestFit="1" customWidth="1"/>
    <col min="11" max="11" width="17.140625" style="12" customWidth="1"/>
    <col min="12" max="12" width="20" style="12" customWidth="1"/>
    <col min="13" max="13" width="19" style="12" customWidth="1"/>
    <col min="14" max="16384" width="9.140625" style="12"/>
  </cols>
  <sheetData>
    <row r="1" spans="1:13" ht="15" x14ac:dyDescent="0.25">
      <c r="E1" s="14" t="s">
        <v>106</v>
      </c>
      <c r="M1" s="12" t="s">
        <v>107</v>
      </c>
    </row>
    <row r="2" spans="1:13" ht="15" x14ac:dyDescent="0.25"/>
    <row r="3" spans="1:13" ht="79.5" customHeight="1" x14ac:dyDescent="0.25">
      <c r="A3" s="9" t="s">
        <v>119</v>
      </c>
      <c r="B3" s="9" t="s">
        <v>120</v>
      </c>
      <c r="C3" s="9" t="s">
        <v>0</v>
      </c>
      <c r="D3" s="9" t="s">
        <v>73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10" t="s">
        <v>104</v>
      </c>
      <c r="M3" s="10" t="s">
        <v>105</v>
      </c>
    </row>
    <row r="4" spans="1:13" ht="15" x14ac:dyDescent="0.25">
      <c r="A4" s="6"/>
      <c r="B4" s="6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9</v>
      </c>
      <c r="I4" s="11">
        <v>10</v>
      </c>
      <c r="J4" s="11">
        <v>11</v>
      </c>
      <c r="K4" s="11">
        <v>12</v>
      </c>
      <c r="L4" s="6"/>
      <c r="M4" s="6"/>
    </row>
    <row r="5" spans="1:13" ht="19.5" customHeight="1" x14ac:dyDescent="0.25">
      <c r="A5" s="15">
        <v>1</v>
      </c>
      <c r="B5" s="15" t="s">
        <v>121</v>
      </c>
      <c r="C5" s="1" t="s">
        <v>8</v>
      </c>
      <c r="D5" s="1" t="s">
        <v>74</v>
      </c>
      <c r="E5" s="2" t="s">
        <v>9</v>
      </c>
      <c r="F5" s="1" t="s">
        <v>10</v>
      </c>
      <c r="G5" s="1" t="s">
        <v>11</v>
      </c>
      <c r="H5" s="1" t="s">
        <v>12</v>
      </c>
      <c r="I5" s="3">
        <v>4</v>
      </c>
      <c r="J5" s="4">
        <v>32419</v>
      </c>
      <c r="K5" s="5">
        <v>129676</v>
      </c>
      <c r="L5" s="7">
        <v>127082.48</v>
      </c>
      <c r="M5" s="6" t="s">
        <v>116</v>
      </c>
    </row>
    <row r="6" spans="1:13" ht="19.5" customHeight="1" x14ac:dyDescent="0.25">
      <c r="A6" s="15">
        <v>2</v>
      </c>
      <c r="B6" s="15" t="s">
        <v>121</v>
      </c>
      <c r="C6" s="1" t="s">
        <v>13</v>
      </c>
      <c r="D6" s="1" t="s">
        <v>74</v>
      </c>
      <c r="E6" s="2" t="s">
        <v>9</v>
      </c>
      <c r="F6" s="1" t="s">
        <v>10</v>
      </c>
      <c r="G6" s="1" t="s">
        <v>11</v>
      </c>
      <c r="H6" s="3" t="s">
        <v>12</v>
      </c>
      <c r="I6" s="3">
        <v>175</v>
      </c>
      <c r="J6" s="4">
        <v>115284.71</v>
      </c>
      <c r="K6" s="5">
        <v>20174824.25</v>
      </c>
      <c r="L6" s="8">
        <v>18157342</v>
      </c>
      <c r="M6" s="6" t="s">
        <v>116</v>
      </c>
    </row>
    <row r="7" spans="1:13" ht="19.5" customHeight="1" x14ac:dyDescent="0.25">
      <c r="A7" s="15">
        <v>3</v>
      </c>
      <c r="B7" s="15" t="s">
        <v>121</v>
      </c>
      <c r="C7" s="1" t="s">
        <v>14</v>
      </c>
      <c r="D7" s="1" t="s">
        <v>74</v>
      </c>
      <c r="E7" s="2" t="s">
        <v>15</v>
      </c>
      <c r="F7" s="1" t="s">
        <v>10</v>
      </c>
      <c r="G7" s="1" t="s">
        <v>16</v>
      </c>
      <c r="H7" s="1" t="s">
        <v>12</v>
      </c>
      <c r="I7" s="3">
        <v>7</v>
      </c>
      <c r="J7" s="4">
        <v>9825</v>
      </c>
      <c r="K7" s="5">
        <v>68775</v>
      </c>
      <c r="L7" s="7">
        <v>67399.5</v>
      </c>
      <c r="M7" s="6" t="s">
        <v>75</v>
      </c>
    </row>
    <row r="8" spans="1:13" ht="19.5" customHeight="1" x14ac:dyDescent="0.25">
      <c r="A8" s="15">
        <v>4</v>
      </c>
      <c r="B8" s="15" t="s">
        <v>121</v>
      </c>
      <c r="C8" s="1" t="s">
        <v>17</v>
      </c>
      <c r="D8" s="1" t="s">
        <v>74</v>
      </c>
      <c r="E8" s="2" t="s">
        <v>18</v>
      </c>
      <c r="F8" s="1" t="s">
        <v>19</v>
      </c>
      <c r="G8" s="1" t="s">
        <v>20</v>
      </c>
      <c r="H8" s="1" t="s">
        <v>21</v>
      </c>
      <c r="I8" s="3">
        <v>2094</v>
      </c>
      <c r="J8" s="4">
        <v>4225</v>
      </c>
      <c r="K8" s="5">
        <v>8847150</v>
      </c>
      <c r="L8" s="8">
        <v>8670207</v>
      </c>
      <c r="M8" s="6" t="s">
        <v>118</v>
      </c>
    </row>
    <row r="9" spans="1:13" ht="19.5" customHeight="1" x14ac:dyDescent="0.25">
      <c r="A9" s="15">
        <v>5</v>
      </c>
      <c r="B9" s="15" t="s">
        <v>121</v>
      </c>
      <c r="C9" s="1" t="s">
        <v>22</v>
      </c>
      <c r="D9" s="1" t="s">
        <v>74</v>
      </c>
      <c r="E9" s="2" t="s">
        <v>18</v>
      </c>
      <c r="F9" s="1" t="s">
        <v>19</v>
      </c>
      <c r="G9" s="1" t="s">
        <v>20</v>
      </c>
      <c r="H9" s="1" t="s">
        <v>21</v>
      </c>
      <c r="I9" s="3">
        <v>41</v>
      </c>
      <c r="J9" s="4">
        <v>2000</v>
      </c>
      <c r="K9" s="5">
        <v>82000</v>
      </c>
      <c r="L9" s="8">
        <v>80360</v>
      </c>
      <c r="M9" s="6" t="s">
        <v>118</v>
      </c>
    </row>
    <row r="10" spans="1:13" ht="19.5" customHeight="1" x14ac:dyDescent="0.25">
      <c r="A10" s="15">
        <v>6</v>
      </c>
      <c r="B10" s="15" t="s">
        <v>121</v>
      </c>
      <c r="C10" s="1" t="s">
        <v>23</v>
      </c>
      <c r="D10" s="1" t="s">
        <v>74</v>
      </c>
      <c r="E10" s="2" t="s">
        <v>18</v>
      </c>
      <c r="F10" s="1" t="s">
        <v>19</v>
      </c>
      <c r="G10" s="1" t="s">
        <v>20</v>
      </c>
      <c r="H10" s="1" t="s">
        <v>21</v>
      </c>
      <c r="I10" s="3">
        <v>1101</v>
      </c>
      <c r="J10" s="4">
        <v>3725</v>
      </c>
      <c r="K10" s="5">
        <v>4101225</v>
      </c>
      <c r="L10" s="7">
        <v>4019200.5</v>
      </c>
      <c r="M10" s="6" t="s">
        <v>118</v>
      </c>
    </row>
    <row r="11" spans="1:13" ht="19.5" customHeight="1" x14ac:dyDescent="0.25">
      <c r="A11" s="15">
        <v>7</v>
      </c>
      <c r="B11" s="15" t="s">
        <v>121</v>
      </c>
      <c r="C11" s="1" t="s">
        <v>27</v>
      </c>
      <c r="D11" s="1" t="s">
        <v>74</v>
      </c>
      <c r="E11" s="2" t="s">
        <v>24</v>
      </c>
      <c r="F11" s="1" t="s">
        <v>25</v>
      </c>
      <c r="G11" s="1" t="s">
        <v>26</v>
      </c>
      <c r="H11" s="1" t="s">
        <v>21</v>
      </c>
      <c r="I11" s="3">
        <v>192144</v>
      </c>
      <c r="J11" s="4">
        <v>93.83</v>
      </c>
      <c r="K11" s="5">
        <v>18028871.52</v>
      </c>
      <c r="L11" s="7">
        <v>17667640.800000001</v>
      </c>
      <c r="M11" s="6" t="s">
        <v>115</v>
      </c>
    </row>
    <row r="12" spans="1:13" ht="19.5" customHeight="1" x14ac:dyDescent="0.25">
      <c r="A12" s="15">
        <v>8</v>
      </c>
      <c r="B12" s="15" t="s">
        <v>121</v>
      </c>
      <c r="C12" s="1" t="s">
        <v>28</v>
      </c>
      <c r="D12" s="1" t="s">
        <v>74</v>
      </c>
      <c r="E12" s="2" t="s">
        <v>29</v>
      </c>
      <c r="F12" s="1" t="s">
        <v>25</v>
      </c>
      <c r="G12" s="1" t="s">
        <v>30</v>
      </c>
      <c r="H12" s="1" t="s">
        <v>21</v>
      </c>
      <c r="I12" s="3">
        <v>1500</v>
      </c>
      <c r="J12" s="4">
        <v>720</v>
      </c>
      <c r="K12" s="5">
        <v>1080000</v>
      </c>
      <c r="L12" s="8">
        <v>1058400</v>
      </c>
      <c r="M12" s="6" t="s">
        <v>118</v>
      </c>
    </row>
    <row r="13" spans="1:13" ht="19.5" customHeight="1" x14ac:dyDescent="0.25">
      <c r="A13" s="15">
        <v>9</v>
      </c>
      <c r="B13" s="15" t="s">
        <v>121</v>
      </c>
      <c r="C13" s="1" t="s">
        <v>31</v>
      </c>
      <c r="D13" s="1" t="s">
        <v>74</v>
      </c>
      <c r="E13" s="2" t="s">
        <v>32</v>
      </c>
      <c r="F13" s="1" t="s">
        <v>25</v>
      </c>
      <c r="G13" s="1" t="s">
        <v>33</v>
      </c>
      <c r="H13" s="1" t="s">
        <v>21</v>
      </c>
      <c r="I13" s="3">
        <v>900</v>
      </c>
      <c r="J13" s="4">
        <v>459.37</v>
      </c>
      <c r="K13" s="5">
        <v>413433</v>
      </c>
      <c r="L13" s="8">
        <v>404838</v>
      </c>
      <c r="M13" s="6" t="s">
        <v>115</v>
      </c>
    </row>
    <row r="14" spans="1:13" ht="19.5" customHeight="1" x14ac:dyDescent="0.25">
      <c r="A14" s="15">
        <v>10</v>
      </c>
      <c r="B14" s="15" t="s">
        <v>121</v>
      </c>
      <c r="C14" s="1" t="s">
        <v>34</v>
      </c>
      <c r="D14" s="1" t="s">
        <v>74</v>
      </c>
      <c r="E14" s="2" t="s">
        <v>35</v>
      </c>
      <c r="F14" s="1" t="s">
        <v>25</v>
      </c>
      <c r="G14" s="1" t="s">
        <v>36</v>
      </c>
      <c r="H14" s="1" t="s">
        <v>21</v>
      </c>
      <c r="I14" s="3">
        <v>9300</v>
      </c>
      <c r="J14" s="4">
        <v>1558</v>
      </c>
      <c r="K14" s="5">
        <v>14489400</v>
      </c>
      <c r="L14" s="8">
        <v>14126700</v>
      </c>
      <c r="M14" s="6" t="s">
        <v>115</v>
      </c>
    </row>
    <row r="15" spans="1:13" ht="19.5" customHeight="1" x14ac:dyDescent="0.25">
      <c r="A15" s="15">
        <v>11</v>
      </c>
      <c r="B15" s="15" t="s">
        <v>121</v>
      </c>
      <c r="C15" s="1" t="s">
        <v>37</v>
      </c>
      <c r="D15" s="1" t="s">
        <v>74</v>
      </c>
      <c r="E15" s="2" t="s">
        <v>38</v>
      </c>
      <c r="F15" s="1" t="s">
        <v>39</v>
      </c>
      <c r="G15" s="1" t="s">
        <v>40</v>
      </c>
      <c r="H15" s="1" t="s">
        <v>41</v>
      </c>
      <c r="I15" s="3">
        <v>16</v>
      </c>
      <c r="J15" s="4">
        <v>5888.69</v>
      </c>
      <c r="K15" s="5">
        <v>94219.04</v>
      </c>
      <c r="L15" s="7">
        <v>90450.240000000005</v>
      </c>
      <c r="M15" s="6" t="s">
        <v>75</v>
      </c>
    </row>
    <row r="16" spans="1:13" ht="19.5" customHeight="1" x14ac:dyDescent="0.25">
      <c r="A16" s="15">
        <v>12</v>
      </c>
      <c r="B16" s="15" t="s">
        <v>121</v>
      </c>
      <c r="C16" s="1" t="s">
        <v>42</v>
      </c>
      <c r="D16" s="1" t="s">
        <v>74</v>
      </c>
      <c r="E16" s="2" t="s">
        <v>43</v>
      </c>
      <c r="F16" s="1" t="s">
        <v>44</v>
      </c>
      <c r="G16" s="1" t="s">
        <v>45</v>
      </c>
      <c r="H16" s="1" t="s">
        <v>41</v>
      </c>
      <c r="I16" s="3">
        <v>2715</v>
      </c>
      <c r="J16" s="4">
        <v>900</v>
      </c>
      <c r="K16" s="5">
        <v>2443500</v>
      </c>
      <c r="L16" s="8">
        <v>2394630</v>
      </c>
      <c r="M16" s="6" t="s">
        <v>118</v>
      </c>
    </row>
    <row r="17" spans="1:13" ht="19.5" customHeight="1" x14ac:dyDescent="0.25">
      <c r="A17" s="15">
        <v>13</v>
      </c>
      <c r="B17" s="15" t="s">
        <v>121</v>
      </c>
      <c r="C17" s="1" t="s">
        <v>46</v>
      </c>
      <c r="D17" s="1" t="s">
        <v>74</v>
      </c>
      <c r="E17" s="2" t="s">
        <v>43</v>
      </c>
      <c r="F17" s="1" t="s">
        <v>44</v>
      </c>
      <c r="G17" s="1" t="s">
        <v>45</v>
      </c>
      <c r="H17" s="1" t="s">
        <v>41</v>
      </c>
      <c r="I17" s="3">
        <v>3233</v>
      </c>
      <c r="J17" s="4">
        <v>2750</v>
      </c>
      <c r="K17" s="5">
        <v>8890750</v>
      </c>
      <c r="L17" s="8">
        <v>8712935</v>
      </c>
      <c r="M17" s="6" t="s">
        <v>118</v>
      </c>
    </row>
    <row r="18" spans="1:13" ht="19.5" customHeight="1" x14ac:dyDescent="0.25">
      <c r="A18" s="15">
        <v>14</v>
      </c>
      <c r="B18" s="15" t="s">
        <v>121</v>
      </c>
      <c r="C18" s="1" t="s">
        <v>47</v>
      </c>
      <c r="D18" s="1" t="s">
        <v>74</v>
      </c>
      <c r="E18" s="2" t="s">
        <v>43</v>
      </c>
      <c r="F18" s="1" t="s">
        <v>44</v>
      </c>
      <c r="G18" s="1" t="s">
        <v>45</v>
      </c>
      <c r="H18" s="1" t="s">
        <v>41</v>
      </c>
      <c r="I18" s="3">
        <v>124</v>
      </c>
      <c r="J18" s="4">
        <v>12500</v>
      </c>
      <c r="K18" s="5">
        <v>1550000</v>
      </c>
      <c r="L18" s="8">
        <v>1519000</v>
      </c>
      <c r="M18" s="6" t="s">
        <v>75</v>
      </c>
    </row>
    <row r="19" spans="1:13" ht="19.5" customHeight="1" x14ac:dyDescent="0.25">
      <c r="A19" s="15">
        <v>15</v>
      </c>
      <c r="B19" s="15" t="s">
        <v>121</v>
      </c>
      <c r="C19" s="1" t="s">
        <v>48</v>
      </c>
      <c r="D19" s="1" t="s">
        <v>74</v>
      </c>
      <c r="E19" s="2" t="s">
        <v>43</v>
      </c>
      <c r="F19" s="1" t="s">
        <v>44</v>
      </c>
      <c r="G19" s="1" t="s">
        <v>45</v>
      </c>
      <c r="H19" s="1" t="s">
        <v>41</v>
      </c>
      <c r="I19" s="3">
        <v>134</v>
      </c>
      <c r="J19" s="4">
        <v>5700</v>
      </c>
      <c r="K19" s="5">
        <v>763800</v>
      </c>
      <c r="L19" s="8">
        <v>763666</v>
      </c>
      <c r="M19" s="6" t="s">
        <v>75</v>
      </c>
    </row>
    <row r="20" spans="1:13" ht="19.5" customHeight="1" x14ac:dyDescent="0.25">
      <c r="A20" s="15">
        <v>16</v>
      </c>
      <c r="B20" s="15" t="s">
        <v>121</v>
      </c>
      <c r="C20" s="1" t="s">
        <v>49</v>
      </c>
      <c r="D20" s="1" t="s">
        <v>74</v>
      </c>
      <c r="E20" s="2" t="s">
        <v>50</v>
      </c>
      <c r="F20" s="1" t="s">
        <v>51</v>
      </c>
      <c r="G20" s="1" t="s">
        <v>52</v>
      </c>
      <c r="H20" s="1" t="s">
        <v>41</v>
      </c>
      <c r="I20" s="3">
        <v>12</v>
      </c>
      <c r="J20" s="4">
        <v>2280</v>
      </c>
      <c r="K20" s="5">
        <v>27360</v>
      </c>
      <c r="L20" s="8">
        <v>27348</v>
      </c>
      <c r="M20" s="6" t="s">
        <v>75</v>
      </c>
    </row>
    <row r="21" spans="1:13" ht="19.5" customHeight="1" x14ac:dyDescent="0.25">
      <c r="A21" s="15">
        <v>17</v>
      </c>
      <c r="B21" s="15" t="s">
        <v>121</v>
      </c>
      <c r="C21" s="1" t="s">
        <v>53</v>
      </c>
      <c r="D21" s="1" t="s">
        <v>74</v>
      </c>
      <c r="E21" s="2" t="s">
        <v>54</v>
      </c>
      <c r="F21" s="1" t="s">
        <v>39</v>
      </c>
      <c r="G21" s="1" t="s">
        <v>55</v>
      </c>
      <c r="H21" s="1" t="s">
        <v>41</v>
      </c>
      <c r="I21" s="3">
        <v>15</v>
      </c>
      <c r="J21" s="4">
        <v>9361.67</v>
      </c>
      <c r="K21" s="5">
        <v>140425.04999999999</v>
      </c>
      <c r="L21" s="8">
        <v>134808</v>
      </c>
      <c r="M21" s="6" t="s">
        <v>116</v>
      </c>
    </row>
    <row r="22" spans="1:13" ht="19.5" customHeight="1" x14ac:dyDescent="0.25">
      <c r="A22" s="15">
        <v>18</v>
      </c>
      <c r="B22" s="15" t="s">
        <v>121</v>
      </c>
      <c r="C22" s="1" t="s">
        <v>56</v>
      </c>
      <c r="D22" s="1" t="s">
        <v>74</v>
      </c>
      <c r="E22" s="2" t="s">
        <v>57</v>
      </c>
      <c r="F22" s="1" t="s">
        <v>44</v>
      </c>
      <c r="G22" s="1" t="s">
        <v>58</v>
      </c>
      <c r="H22" s="1" t="s">
        <v>41</v>
      </c>
      <c r="I22" s="3">
        <v>900</v>
      </c>
      <c r="J22" s="4">
        <v>600</v>
      </c>
      <c r="K22" s="5">
        <v>540000</v>
      </c>
      <c r="L22" s="8">
        <v>539100</v>
      </c>
      <c r="M22" s="6" t="s">
        <v>75</v>
      </c>
    </row>
    <row r="23" spans="1:13" ht="19.5" customHeight="1" x14ac:dyDescent="0.25">
      <c r="A23" s="15">
        <v>19</v>
      </c>
      <c r="B23" s="15" t="s">
        <v>121</v>
      </c>
      <c r="C23" s="1" t="s">
        <v>59</v>
      </c>
      <c r="D23" s="1" t="s">
        <v>74</v>
      </c>
      <c r="E23" s="2" t="s">
        <v>60</v>
      </c>
      <c r="F23" s="1" t="s">
        <v>61</v>
      </c>
      <c r="G23" s="1" t="s">
        <v>62</v>
      </c>
      <c r="H23" s="1" t="s">
        <v>41</v>
      </c>
      <c r="I23" s="3">
        <v>1010</v>
      </c>
      <c r="J23" s="4">
        <v>9500</v>
      </c>
      <c r="K23" s="5">
        <v>9595000</v>
      </c>
      <c r="L23" s="8">
        <v>9403100</v>
      </c>
      <c r="M23" s="6" t="s">
        <v>76</v>
      </c>
    </row>
    <row r="24" spans="1:13" ht="19.5" customHeight="1" x14ac:dyDescent="0.25">
      <c r="A24" s="15">
        <v>20</v>
      </c>
      <c r="B24" s="15" t="s">
        <v>121</v>
      </c>
      <c r="C24" s="1" t="s">
        <v>63</v>
      </c>
      <c r="D24" s="1" t="s">
        <v>74</v>
      </c>
      <c r="E24" s="2" t="s">
        <v>64</v>
      </c>
      <c r="F24" s="1" t="s">
        <v>65</v>
      </c>
      <c r="G24" s="1" t="s">
        <v>66</v>
      </c>
      <c r="H24" s="1" t="s">
        <v>12</v>
      </c>
      <c r="I24" s="3">
        <v>1000</v>
      </c>
      <c r="J24" s="4">
        <v>5108.93</v>
      </c>
      <c r="K24" s="5">
        <v>5108930</v>
      </c>
      <c r="L24" s="8">
        <v>5006750</v>
      </c>
      <c r="M24" s="6" t="s">
        <v>118</v>
      </c>
    </row>
    <row r="25" spans="1:13" ht="19.5" customHeight="1" x14ac:dyDescent="0.25">
      <c r="A25" s="15">
        <v>21</v>
      </c>
      <c r="B25" s="15" t="s">
        <v>121</v>
      </c>
      <c r="C25" s="1" t="s">
        <v>67</v>
      </c>
      <c r="D25" s="1" t="s">
        <v>74</v>
      </c>
      <c r="E25" s="2" t="s">
        <v>64</v>
      </c>
      <c r="F25" s="1" t="s">
        <v>65</v>
      </c>
      <c r="G25" s="1" t="s">
        <v>66</v>
      </c>
      <c r="H25" s="1" t="s">
        <v>41</v>
      </c>
      <c r="I25" s="3">
        <v>9214</v>
      </c>
      <c r="J25" s="4">
        <v>1819.12</v>
      </c>
      <c r="K25" s="5">
        <v>16761371.68</v>
      </c>
      <c r="L25" s="8">
        <v>16760266</v>
      </c>
      <c r="M25" s="6" t="s">
        <v>118</v>
      </c>
    </row>
    <row r="26" spans="1:13" ht="19.5" customHeight="1" x14ac:dyDescent="0.25">
      <c r="A26" s="15">
        <v>22</v>
      </c>
      <c r="B26" s="15" t="s">
        <v>121</v>
      </c>
      <c r="C26" s="1" t="s">
        <v>68</v>
      </c>
      <c r="D26" s="1" t="s">
        <v>74</v>
      </c>
      <c r="E26" s="2" t="s">
        <v>64</v>
      </c>
      <c r="F26" s="1" t="s">
        <v>65</v>
      </c>
      <c r="G26" s="1" t="s">
        <v>66</v>
      </c>
      <c r="H26" s="1" t="s">
        <v>41</v>
      </c>
      <c r="I26" s="3">
        <v>900</v>
      </c>
      <c r="J26" s="4">
        <v>5427.68</v>
      </c>
      <c r="K26" s="5">
        <v>4884912</v>
      </c>
      <c r="L26" s="8">
        <v>4787217</v>
      </c>
      <c r="M26" s="6" t="s">
        <v>118</v>
      </c>
    </row>
    <row r="27" spans="1:13" ht="19.5" customHeight="1" x14ac:dyDescent="0.25">
      <c r="A27" s="15">
        <v>23</v>
      </c>
      <c r="B27" s="15" t="s">
        <v>121</v>
      </c>
      <c r="C27" s="1" t="s">
        <v>69</v>
      </c>
      <c r="D27" s="1" t="s">
        <v>74</v>
      </c>
      <c r="E27" s="2" t="s">
        <v>70</v>
      </c>
      <c r="F27" s="1" t="s">
        <v>25</v>
      </c>
      <c r="G27" s="1" t="s">
        <v>71</v>
      </c>
      <c r="H27" s="1" t="s">
        <v>21</v>
      </c>
      <c r="I27" s="3">
        <v>10965</v>
      </c>
      <c r="J27" s="4">
        <v>1490.12</v>
      </c>
      <c r="K27" s="5">
        <v>16339165.799999999</v>
      </c>
      <c r="L27" s="8">
        <v>16337850</v>
      </c>
      <c r="M27" s="6" t="s">
        <v>118</v>
      </c>
    </row>
    <row r="28" spans="1:13" ht="19.5" customHeight="1" x14ac:dyDescent="0.25">
      <c r="A28" s="15">
        <v>24</v>
      </c>
      <c r="B28" s="15" t="s">
        <v>121</v>
      </c>
      <c r="C28" s="1" t="s">
        <v>72</v>
      </c>
      <c r="D28" s="1" t="s">
        <v>74</v>
      </c>
      <c r="E28" s="2" t="s">
        <v>70</v>
      </c>
      <c r="F28" s="1" t="s">
        <v>25</v>
      </c>
      <c r="G28" s="1" t="s">
        <v>71</v>
      </c>
      <c r="H28" s="1" t="s">
        <v>21</v>
      </c>
      <c r="I28" s="3">
        <v>17000</v>
      </c>
      <c r="J28" s="4">
        <v>900.23</v>
      </c>
      <c r="K28" s="5">
        <v>15303910</v>
      </c>
      <c r="L28" s="8">
        <v>15300000</v>
      </c>
      <c r="M28" s="6" t="s">
        <v>118</v>
      </c>
    </row>
    <row r="29" spans="1:13" ht="19.5" customHeight="1" x14ac:dyDescent="0.25">
      <c r="A29" s="15">
        <v>25</v>
      </c>
      <c r="B29" s="15" t="s">
        <v>121</v>
      </c>
      <c r="C29" s="1">
        <v>1</v>
      </c>
      <c r="D29" s="1" t="s">
        <v>78</v>
      </c>
      <c r="E29" s="2" t="s">
        <v>77</v>
      </c>
      <c r="F29" s="1" t="s">
        <v>10</v>
      </c>
      <c r="G29" s="1" t="s">
        <v>40</v>
      </c>
      <c r="H29" s="1" t="s">
        <v>12</v>
      </c>
      <c r="I29" s="3">
        <v>601</v>
      </c>
      <c r="J29" s="4">
        <v>29677.68</v>
      </c>
      <c r="K29" s="5">
        <f>I29*J29</f>
        <v>17836285.68</v>
      </c>
      <c r="L29" s="8">
        <v>17831670</v>
      </c>
      <c r="M29" s="6" t="s">
        <v>114</v>
      </c>
    </row>
    <row r="30" spans="1:13" ht="19.5" customHeight="1" x14ac:dyDescent="0.25">
      <c r="A30" s="15">
        <v>26</v>
      </c>
      <c r="B30" s="15" t="s">
        <v>121</v>
      </c>
      <c r="C30" s="1">
        <v>2</v>
      </c>
      <c r="D30" s="1" t="s">
        <v>78</v>
      </c>
      <c r="E30" s="2" t="s">
        <v>77</v>
      </c>
      <c r="F30" s="1" t="s">
        <v>10</v>
      </c>
      <c r="G30" s="1" t="s">
        <v>40</v>
      </c>
      <c r="H30" s="1" t="s">
        <v>12</v>
      </c>
      <c r="I30" s="3">
        <v>1427</v>
      </c>
      <c r="J30" s="4">
        <v>29677.68</v>
      </c>
      <c r="K30" s="5">
        <f>I30*J30</f>
        <v>42350049.359999999</v>
      </c>
      <c r="L30" s="8">
        <v>42339090</v>
      </c>
      <c r="M30" s="6" t="s">
        <v>114</v>
      </c>
    </row>
    <row r="31" spans="1:13" ht="19.5" customHeight="1" x14ac:dyDescent="0.25">
      <c r="A31" s="15">
        <v>27</v>
      </c>
      <c r="B31" s="15" t="s">
        <v>121</v>
      </c>
      <c r="C31" s="1">
        <v>3</v>
      </c>
      <c r="D31" s="1" t="s">
        <v>78</v>
      </c>
      <c r="E31" s="2" t="s">
        <v>77</v>
      </c>
      <c r="F31" s="1" t="s">
        <v>10</v>
      </c>
      <c r="G31" s="1" t="s">
        <v>40</v>
      </c>
      <c r="H31" s="1" t="s">
        <v>12</v>
      </c>
      <c r="I31" s="3">
        <v>1050</v>
      </c>
      <c r="J31" s="4">
        <v>14425.89</v>
      </c>
      <c r="K31" s="5">
        <f>I31*J31</f>
        <v>15147184.5</v>
      </c>
      <c r="L31" s="8">
        <v>15141000</v>
      </c>
      <c r="M31" s="6" t="s">
        <v>114</v>
      </c>
    </row>
    <row r="32" spans="1:13" ht="19.5" customHeight="1" x14ac:dyDescent="0.25">
      <c r="A32" s="15">
        <v>28</v>
      </c>
      <c r="B32" s="15" t="s">
        <v>121</v>
      </c>
      <c r="C32" s="1">
        <v>4</v>
      </c>
      <c r="D32" s="1" t="s">
        <v>78</v>
      </c>
      <c r="E32" s="2" t="s">
        <v>77</v>
      </c>
      <c r="F32" s="1" t="s">
        <v>10</v>
      </c>
      <c r="G32" s="1" t="s">
        <v>40</v>
      </c>
      <c r="H32" s="1" t="s">
        <v>12</v>
      </c>
      <c r="I32" s="3">
        <v>4840</v>
      </c>
      <c r="J32" s="4">
        <v>14113.39</v>
      </c>
      <c r="K32" s="5">
        <f>I32*J32</f>
        <v>68308807.599999994</v>
      </c>
      <c r="L32" s="8">
        <v>68292400</v>
      </c>
      <c r="M32" s="6" t="s">
        <v>114</v>
      </c>
    </row>
    <row r="33" spans="1:13" ht="19.5" customHeight="1" x14ac:dyDescent="0.25">
      <c r="A33" s="15">
        <v>29</v>
      </c>
      <c r="B33" s="15" t="s">
        <v>121</v>
      </c>
      <c r="C33" s="1">
        <v>1</v>
      </c>
      <c r="D33" s="1" t="s">
        <v>79</v>
      </c>
      <c r="E33" s="2" t="s">
        <v>80</v>
      </c>
      <c r="F33" s="1" t="s">
        <v>81</v>
      </c>
      <c r="G33" s="1" t="s">
        <v>82</v>
      </c>
      <c r="H33" s="1" t="s">
        <v>21</v>
      </c>
      <c r="I33" s="3">
        <v>3649</v>
      </c>
      <c r="J33" s="4">
        <v>380.99</v>
      </c>
      <c r="K33" s="5">
        <v>1390232.51</v>
      </c>
      <c r="L33" s="8">
        <v>1362427.13</v>
      </c>
      <c r="M33" s="6" t="s">
        <v>118</v>
      </c>
    </row>
    <row r="34" spans="1:13" ht="19.5" customHeight="1" x14ac:dyDescent="0.25">
      <c r="A34" s="15">
        <v>30</v>
      </c>
      <c r="B34" s="15" t="s">
        <v>121</v>
      </c>
      <c r="C34" s="1">
        <v>1</v>
      </c>
      <c r="D34" s="1" t="s">
        <v>79</v>
      </c>
      <c r="E34" s="2" t="s">
        <v>64</v>
      </c>
      <c r="F34" s="1" t="s">
        <v>65</v>
      </c>
      <c r="G34" s="1" t="s">
        <v>66</v>
      </c>
      <c r="H34" s="1" t="s">
        <v>41</v>
      </c>
      <c r="I34" s="3">
        <v>9576</v>
      </c>
      <c r="J34" s="4">
        <v>1790.72</v>
      </c>
      <c r="K34" s="5">
        <v>17147934.719999999</v>
      </c>
      <c r="L34" s="8">
        <v>16805018.16</v>
      </c>
      <c r="M34" s="6" t="s">
        <v>118</v>
      </c>
    </row>
    <row r="35" spans="1:13" ht="19.5" customHeight="1" x14ac:dyDescent="0.25">
      <c r="A35" s="15">
        <v>31</v>
      </c>
      <c r="B35" s="15" t="s">
        <v>121</v>
      </c>
      <c r="C35" s="1">
        <v>1</v>
      </c>
      <c r="D35" s="1" t="s">
        <v>79</v>
      </c>
      <c r="E35" s="2" t="s">
        <v>83</v>
      </c>
      <c r="F35" s="1" t="s">
        <v>81</v>
      </c>
      <c r="G35" s="1" t="s">
        <v>84</v>
      </c>
      <c r="H35" s="1" t="s">
        <v>21</v>
      </c>
      <c r="I35" s="3">
        <v>18227</v>
      </c>
      <c r="J35" s="4">
        <v>302.94</v>
      </c>
      <c r="K35" s="5">
        <v>5521687.3799999999</v>
      </c>
      <c r="L35" s="8">
        <v>5411231.7599999998</v>
      </c>
      <c r="M35" s="6" t="s">
        <v>118</v>
      </c>
    </row>
    <row r="36" spans="1:13" ht="19.5" customHeight="1" x14ac:dyDescent="0.25">
      <c r="A36" s="15">
        <v>32</v>
      </c>
      <c r="B36" s="15" t="s">
        <v>121</v>
      </c>
      <c r="C36" s="1">
        <v>1</v>
      </c>
      <c r="D36" s="1" t="s">
        <v>79</v>
      </c>
      <c r="E36" s="2" t="s">
        <v>85</v>
      </c>
      <c r="F36" s="1" t="s">
        <v>81</v>
      </c>
      <c r="G36" s="1" t="s">
        <v>86</v>
      </c>
      <c r="H36" s="1" t="s">
        <v>21</v>
      </c>
      <c r="I36" s="3">
        <v>751</v>
      </c>
      <c r="J36" s="4">
        <v>3890.25</v>
      </c>
      <c r="K36" s="5">
        <v>2921577.75</v>
      </c>
      <c r="L36" s="8">
        <v>2863149.95</v>
      </c>
      <c r="M36" s="6" t="s">
        <v>118</v>
      </c>
    </row>
    <row r="37" spans="1:13" ht="19.5" customHeight="1" x14ac:dyDescent="0.25">
      <c r="A37" s="15">
        <v>33</v>
      </c>
      <c r="B37" s="15" t="s">
        <v>121</v>
      </c>
      <c r="C37" s="1">
        <v>1</v>
      </c>
      <c r="D37" s="1" t="s">
        <v>79</v>
      </c>
      <c r="E37" s="2" t="s">
        <v>85</v>
      </c>
      <c r="F37" s="1" t="s">
        <v>81</v>
      </c>
      <c r="G37" s="1" t="s">
        <v>86</v>
      </c>
      <c r="H37" s="1" t="s">
        <v>21</v>
      </c>
      <c r="I37" s="3">
        <v>4250</v>
      </c>
      <c r="J37" s="4">
        <v>2446.5</v>
      </c>
      <c r="K37" s="5">
        <v>10397625</v>
      </c>
      <c r="L37" s="8">
        <v>10189672.5</v>
      </c>
      <c r="M37" s="6" t="s">
        <v>118</v>
      </c>
    </row>
    <row r="38" spans="1:13" ht="19.5" customHeight="1" x14ac:dyDescent="0.25">
      <c r="A38" s="15">
        <v>34</v>
      </c>
      <c r="B38" s="15" t="s">
        <v>121</v>
      </c>
      <c r="C38" s="1">
        <v>1</v>
      </c>
      <c r="D38" s="1" t="s">
        <v>87</v>
      </c>
      <c r="E38" s="2" t="s">
        <v>83</v>
      </c>
      <c r="F38" s="1" t="s">
        <v>81</v>
      </c>
      <c r="G38" s="1" t="s">
        <v>84</v>
      </c>
      <c r="H38" s="1" t="s">
        <v>21</v>
      </c>
      <c r="I38" s="3" t="s">
        <v>88</v>
      </c>
      <c r="J38" s="4">
        <v>697</v>
      </c>
      <c r="K38" s="5">
        <v>26740405</v>
      </c>
      <c r="L38" s="8">
        <v>26702040</v>
      </c>
      <c r="M38" s="6" t="s">
        <v>117</v>
      </c>
    </row>
    <row r="39" spans="1:13" ht="19.5" customHeight="1" x14ac:dyDescent="0.25">
      <c r="A39" s="15">
        <v>35</v>
      </c>
      <c r="B39" s="15" t="s">
        <v>121</v>
      </c>
      <c r="C39" s="1" t="s">
        <v>89</v>
      </c>
      <c r="D39" s="13" t="s">
        <v>108</v>
      </c>
      <c r="E39" s="2" t="s">
        <v>77</v>
      </c>
      <c r="F39" s="1" t="s">
        <v>10</v>
      </c>
      <c r="G39" s="1" t="s">
        <v>92</v>
      </c>
      <c r="H39" s="1">
        <v>23</v>
      </c>
      <c r="I39" s="3">
        <v>25000</v>
      </c>
      <c r="J39" s="4" t="s">
        <v>95</v>
      </c>
      <c r="K39" s="5">
        <f>I39*H39</f>
        <v>575000</v>
      </c>
      <c r="L39" s="8">
        <v>574977</v>
      </c>
      <c r="M39" s="6" t="s">
        <v>114</v>
      </c>
    </row>
    <row r="40" spans="1:13" ht="19.5" customHeight="1" x14ac:dyDescent="0.25">
      <c r="A40" s="15">
        <v>36</v>
      </c>
      <c r="B40" s="15" t="s">
        <v>121</v>
      </c>
      <c r="C40" s="1" t="s">
        <v>90</v>
      </c>
      <c r="D40" s="13" t="s">
        <v>108</v>
      </c>
      <c r="E40" s="2" t="s">
        <v>109</v>
      </c>
      <c r="F40" s="1" t="s">
        <v>10</v>
      </c>
      <c r="G40" s="1" t="s">
        <v>93</v>
      </c>
      <c r="H40" s="1">
        <v>57</v>
      </c>
      <c r="I40" s="3">
        <v>45000</v>
      </c>
      <c r="J40" s="4" t="s">
        <v>95</v>
      </c>
      <c r="K40" s="5">
        <f t="shared" ref="K40:K41" si="0">I40*H40</f>
        <v>2565000</v>
      </c>
      <c r="L40" s="8">
        <v>2412354</v>
      </c>
      <c r="M40" s="6" t="s">
        <v>114</v>
      </c>
    </row>
    <row r="41" spans="1:13" ht="19.5" customHeight="1" x14ac:dyDescent="0.25">
      <c r="A41" s="15">
        <v>37</v>
      </c>
      <c r="B41" s="15" t="s">
        <v>121</v>
      </c>
      <c r="C41" s="1" t="s">
        <v>91</v>
      </c>
      <c r="D41" s="13" t="s">
        <v>108</v>
      </c>
      <c r="E41" s="2" t="s">
        <v>110</v>
      </c>
      <c r="F41" s="1" t="s">
        <v>10</v>
      </c>
      <c r="G41" s="1" t="s">
        <v>94</v>
      </c>
      <c r="H41" s="1">
        <v>140</v>
      </c>
      <c r="I41" s="3">
        <v>61000</v>
      </c>
      <c r="J41" s="4" t="s">
        <v>95</v>
      </c>
      <c r="K41" s="5">
        <f t="shared" si="0"/>
        <v>8540000</v>
      </c>
      <c r="L41" s="8">
        <v>8539860</v>
      </c>
      <c r="M41" s="6" t="s">
        <v>114</v>
      </c>
    </row>
    <row r="42" spans="1:13" ht="19.5" customHeight="1" x14ac:dyDescent="0.25">
      <c r="A42" s="15">
        <v>38</v>
      </c>
      <c r="B42" s="15" t="s">
        <v>121</v>
      </c>
      <c r="C42" s="1" t="s">
        <v>96</v>
      </c>
      <c r="D42" s="13" t="s">
        <v>111</v>
      </c>
      <c r="E42" s="2" t="s">
        <v>77</v>
      </c>
      <c r="F42" s="1" t="s">
        <v>10</v>
      </c>
      <c r="G42" s="1" t="s">
        <v>92</v>
      </c>
      <c r="H42" s="1">
        <v>50</v>
      </c>
      <c r="I42" s="3">
        <v>25320</v>
      </c>
      <c r="J42" s="4" t="s">
        <v>95</v>
      </c>
      <c r="K42" s="5">
        <f>I42*H42</f>
        <v>1266000</v>
      </c>
      <c r="L42" s="8">
        <v>992500</v>
      </c>
      <c r="M42" s="6" t="s">
        <v>98</v>
      </c>
    </row>
    <row r="43" spans="1:13" ht="19.5" customHeight="1" x14ac:dyDescent="0.25">
      <c r="A43" s="15">
        <v>39</v>
      </c>
      <c r="B43" s="15" t="s">
        <v>121</v>
      </c>
      <c r="C43" s="1" t="s">
        <v>97</v>
      </c>
      <c r="D43" s="13" t="s">
        <v>111</v>
      </c>
      <c r="E43" s="2" t="s">
        <v>109</v>
      </c>
      <c r="F43" s="1" t="s">
        <v>10</v>
      </c>
      <c r="G43" s="1" t="s">
        <v>93</v>
      </c>
      <c r="H43" s="1">
        <v>50</v>
      </c>
      <c r="I43" s="3">
        <v>58510</v>
      </c>
      <c r="J43" s="4" t="s">
        <v>95</v>
      </c>
      <c r="K43" s="5">
        <f>I43*H43</f>
        <v>2925500</v>
      </c>
      <c r="L43" s="8">
        <v>2115000</v>
      </c>
      <c r="M43" s="6" t="s">
        <v>98</v>
      </c>
    </row>
    <row r="44" spans="1:13" ht="19.5" customHeight="1" x14ac:dyDescent="0.25">
      <c r="A44" s="15">
        <v>40</v>
      </c>
      <c r="B44" s="15" t="s">
        <v>121</v>
      </c>
      <c r="C44" s="1" t="s">
        <v>99</v>
      </c>
      <c r="D44" s="13" t="s">
        <v>74</v>
      </c>
      <c r="E44" s="2" t="s">
        <v>50</v>
      </c>
      <c r="F44" s="1" t="s">
        <v>51</v>
      </c>
      <c r="G44" s="1" t="s">
        <v>52</v>
      </c>
      <c r="H44" s="3">
        <v>263</v>
      </c>
      <c r="I44" s="4">
        <v>2250</v>
      </c>
      <c r="J44" s="5" t="s">
        <v>41</v>
      </c>
      <c r="K44" s="8">
        <f>I44*H44</f>
        <v>591750</v>
      </c>
      <c r="L44" s="6">
        <v>525737</v>
      </c>
      <c r="M44" s="12" t="s">
        <v>100</v>
      </c>
    </row>
    <row r="45" spans="1:13" ht="19.5" customHeight="1" x14ac:dyDescent="0.25">
      <c r="A45" s="15">
        <v>41</v>
      </c>
      <c r="B45" s="15" t="s">
        <v>121</v>
      </c>
      <c r="C45" s="1" t="s">
        <v>101</v>
      </c>
      <c r="D45" s="13" t="s">
        <v>112</v>
      </c>
      <c r="E45" s="2" t="s">
        <v>113</v>
      </c>
      <c r="F45" s="1" t="s">
        <v>10</v>
      </c>
      <c r="G45" s="1" t="s">
        <v>102</v>
      </c>
      <c r="H45" s="1">
        <v>27</v>
      </c>
      <c r="I45" s="3">
        <f>K45/H45</f>
        <v>40000</v>
      </c>
      <c r="J45" s="4" t="s">
        <v>95</v>
      </c>
      <c r="K45" s="5">
        <v>1080000</v>
      </c>
      <c r="L45" s="8">
        <v>820800</v>
      </c>
      <c r="M45" s="6" t="s">
        <v>103</v>
      </c>
    </row>
    <row r="46" spans="1:13" ht="19.5" customHeight="1" x14ac:dyDescent="0.25">
      <c r="L46" s="27">
        <f>SUM(L5:L45)</f>
        <v>369075218.01999998</v>
      </c>
    </row>
  </sheetData>
  <autoFilter ref="A4:Q45" xr:uid="{46B3BCC1-AD6C-474D-B5E4-8BA18C9EBF6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отп+енс</vt:lpstr>
      <vt:lpstr>ПК+отп</vt:lpstr>
      <vt:lpstr>свод</vt:lpstr>
    </vt:vector>
  </TitlesOfParts>
  <Company>АО Каражанбасмунай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Тлесов Куаныш Айтилекович</dc:creator>
  <cp:lastModifiedBy>Bainiyazova Aizhan (SKC)</cp:lastModifiedBy>
  <dcterms:created xsi:type="dcterms:W3CDTF">2021-12-28T12:33:12Z</dcterms:created>
  <dcterms:modified xsi:type="dcterms:W3CDTF">2022-04-23T11:14:39Z</dcterms:modified>
</cp:coreProperties>
</file>