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.mukhamedkaliyev\Desktop\письма\рынку общественный контроль 05.10\"/>
    </mc:Choice>
  </mc:AlternateContent>
  <bookViews>
    <workbookView xWindow="-120" yWindow="-120" windowWidth="29040" windowHeight="15840" activeTab="3"/>
  </bookViews>
  <sheets>
    <sheet name="в разрезе ОТП" sheetId="5" r:id="rId1"/>
    <sheet name="в разрезе ОТП и ЕНС ТРУ" sheetId="4" r:id="rId2"/>
    <sheet name="в разрезе ПК " sheetId="3" r:id="rId3"/>
    <sheet name="Приложение 1" sheetId="1" r:id="rId4"/>
  </sheets>
  <externalReferences>
    <externalReference r:id="rId5"/>
  </externalReferences>
  <definedNames>
    <definedName name="_xlnm._FilterDatabase" localSheetId="1" hidden="1">'в разрезе ОТП и ЕНС ТРУ'!$A$2:$E$132</definedName>
    <definedName name="_xlnm._FilterDatabase" localSheetId="2" hidden="1">'в разрезе ПК '!$A$2:$C$49</definedName>
    <definedName name="_xlnm._FilterDatabase" localSheetId="3" hidden="1">'Приложение 1'!$A$5:$M$5</definedName>
    <definedName name="ЕИ" localSheetId="3">'[1]Единицы измерения'!$B$3:$B$46</definedName>
    <definedName name="месяцы">#REF!</definedName>
    <definedName name="_xlnm.Print_Area" localSheetId="3">'Приложение 1'!$A$1:$M$184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L6" i="1"/>
  <c r="J7" i="1"/>
  <c r="L7" i="1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L18" i="1"/>
  <c r="L19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K60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L81" i="1"/>
  <c r="L82" i="1"/>
  <c r="L83" i="1"/>
  <c r="L84" i="1"/>
  <c r="L85" i="1"/>
  <c r="J86" i="1"/>
  <c r="L86" i="1"/>
  <c r="J87" i="1"/>
  <c r="L87" i="1"/>
  <c r="J88" i="1"/>
  <c r="L88" i="1"/>
  <c r="J89" i="1"/>
  <c r="L89" i="1"/>
  <c r="J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K104" i="1"/>
  <c r="J105" i="1"/>
  <c r="K105" i="1"/>
  <c r="J106" i="1"/>
  <c r="K106" i="1"/>
  <c r="J107" i="1"/>
  <c r="K107" i="1"/>
  <c r="J108" i="1"/>
  <c r="L108" i="1"/>
  <c r="J109" i="1"/>
  <c r="L109" i="1"/>
  <c r="J110" i="1"/>
  <c r="L110" i="1"/>
  <c r="J111" i="1"/>
  <c r="L111" i="1"/>
  <c r="H112" i="1"/>
  <c r="J112" i="1" s="1"/>
  <c r="J117" i="1"/>
  <c r="L117" i="1"/>
  <c r="J118" i="1"/>
  <c r="L118" i="1"/>
  <c r="J119" i="1"/>
  <c r="L119" i="1"/>
  <c r="J120" i="1"/>
  <c r="L120" i="1"/>
  <c r="J121" i="1"/>
  <c r="L121" i="1"/>
  <c r="J122" i="1"/>
  <c r="L122" i="1"/>
  <c r="J123" i="1"/>
  <c r="L123" i="1"/>
  <c r="J124" i="1"/>
  <c r="L124" i="1"/>
  <c r="J125" i="1"/>
  <c r="L125" i="1"/>
  <c r="J126" i="1"/>
  <c r="L126" i="1"/>
  <c r="J127" i="1"/>
  <c r="L127" i="1"/>
  <c r="J128" i="1"/>
  <c r="L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L137" i="1"/>
  <c r="J138" i="1"/>
  <c r="L138" i="1"/>
  <c r="J139" i="1"/>
  <c r="L139" i="1"/>
  <c r="J140" i="1"/>
  <c r="L140" i="1"/>
  <c r="J141" i="1"/>
  <c r="L141" i="1"/>
  <c r="J142" i="1"/>
  <c r="L142" i="1"/>
  <c r="J143" i="1"/>
  <c r="L143" i="1"/>
  <c r="J144" i="1"/>
  <c r="L144" i="1"/>
  <c r="J145" i="1"/>
  <c r="L145" i="1"/>
  <c r="J146" i="1"/>
  <c r="L146" i="1"/>
  <c r="J147" i="1"/>
  <c r="L147" i="1"/>
  <c r="J148" i="1"/>
  <c r="L148" i="1"/>
  <c r="J149" i="1"/>
  <c r="L149" i="1"/>
  <c r="J150" i="1"/>
  <c r="L150" i="1"/>
  <c r="J151" i="1"/>
  <c r="L151" i="1"/>
  <c r="J152" i="1"/>
  <c r="L152" i="1"/>
  <c r="J153" i="1"/>
  <c r="L153" i="1"/>
  <c r="J154" i="1"/>
  <c r="L154" i="1"/>
  <c r="J155" i="1"/>
  <c r="L155" i="1"/>
  <c r="J156" i="1"/>
  <c r="L156" i="1"/>
  <c r="J157" i="1"/>
  <c r="L157" i="1"/>
  <c r="J158" i="1"/>
  <c r="L158" i="1"/>
  <c r="J159" i="1"/>
  <c r="L159" i="1"/>
  <c r="J160" i="1"/>
  <c r="L160" i="1"/>
  <c r="J161" i="1"/>
  <c r="L161" i="1"/>
  <c r="J162" i="1"/>
  <c r="L162" i="1"/>
  <c r="J163" i="1"/>
  <c r="L163" i="1"/>
  <c r="J164" i="1"/>
  <c r="L164" i="1"/>
  <c r="J165" i="1"/>
  <c r="L165" i="1"/>
  <c r="J166" i="1"/>
  <c r="L166" i="1"/>
  <c r="J167" i="1"/>
  <c r="L167" i="1"/>
  <c r="J168" i="1"/>
  <c r="L168" i="1"/>
  <c r="J169" i="1"/>
  <c r="L169" i="1"/>
  <c r="J170" i="1"/>
  <c r="L170" i="1"/>
  <c r="J171" i="1"/>
  <c r="L171" i="1"/>
  <c r="J172" i="1"/>
  <c r="L172" i="1"/>
  <c r="J173" i="1"/>
  <c r="L173" i="1"/>
  <c r="J174" i="1"/>
  <c r="L174" i="1"/>
  <c r="J175" i="1"/>
  <c r="L175" i="1"/>
  <c r="J176" i="1"/>
  <c r="L176" i="1"/>
  <c r="J177" i="1"/>
  <c r="L177" i="1"/>
  <c r="J178" i="1"/>
  <c r="L178" i="1"/>
  <c r="J179" i="1"/>
  <c r="L179" i="1"/>
  <c r="J180" i="1"/>
  <c r="L180" i="1"/>
  <c r="J181" i="1"/>
  <c r="L181" i="1"/>
  <c r="J182" i="1"/>
  <c r="L182" i="1"/>
  <c r="J183" i="1"/>
  <c r="L183" i="1"/>
  <c r="J184" i="1"/>
  <c r="L184" i="1"/>
  <c r="J185" i="1"/>
  <c r="L185" i="1"/>
  <c r="J186" i="1"/>
  <c r="L186" i="1"/>
  <c r="J187" i="1"/>
  <c r="L187" i="1"/>
  <c r="J188" i="1"/>
  <c r="L188" i="1"/>
  <c r="J189" i="1"/>
  <c r="L189" i="1"/>
  <c r="J190" i="1"/>
  <c r="L190" i="1"/>
  <c r="J191" i="1"/>
  <c r="L191" i="1"/>
  <c r="J192" i="1"/>
  <c r="L192" i="1"/>
  <c r="J193" i="1"/>
  <c r="L193" i="1"/>
  <c r="J194" i="1"/>
  <c r="L194" i="1"/>
  <c r="J195" i="1"/>
  <c r="L195" i="1"/>
  <c r="J196" i="1"/>
  <c r="L196" i="1"/>
  <c r="J197" i="1"/>
  <c r="L197" i="1"/>
  <c r="J198" i="1"/>
  <c r="L198" i="1"/>
  <c r="J199" i="1"/>
  <c r="L199" i="1"/>
  <c r="J200" i="1"/>
  <c r="L200" i="1"/>
  <c r="J201" i="1"/>
  <c r="L201" i="1"/>
  <c r="J202" i="1"/>
  <c r="L202" i="1"/>
  <c r="J203" i="1"/>
  <c r="L203" i="1"/>
  <c r="J204" i="1"/>
  <c r="L204" i="1"/>
  <c r="J205" i="1"/>
  <c r="L205" i="1"/>
  <c r="J206" i="1"/>
  <c r="L206" i="1"/>
  <c r="J207" i="1"/>
  <c r="L207" i="1"/>
  <c r="J208" i="1"/>
  <c r="L208" i="1"/>
  <c r="J209" i="1"/>
  <c r="L209" i="1"/>
  <c r="J210" i="1"/>
  <c r="L210" i="1"/>
  <c r="J211" i="1"/>
  <c r="L211" i="1"/>
  <c r="J212" i="1"/>
  <c r="L212" i="1"/>
  <c r="J213" i="1"/>
  <c r="L213" i="1"/>
  <c r="J214" i="1"/>
  <c r="L214" i="1"/>
  <c r="J215" i="1"/>
  <c r="L215" i="1"/>
  <c r="J216" i="1"/>
  <c r="L216" i="1"/>
  <c r="J217" i="1"/>
  <c r="L217" i="1"/>
  <c r="J218" i="1"/>
  <c r="L218" i="1"/>
  <c r="J219" i="1"/>
  <c r="L219" i="1"/>
  <c r="J220" i="1"/>
  <c r="L220" i="1"/>
  <c r="J221" i="1"/>
  <c r="L221" i="1"/>
  <c r="J222" i="1"/>
  <c r="L222" i="1"/>
  <c r="J223" i="1"/>
  <c r="L223" i="1"/>
  <c r="J224" i="1"/>
  <c r="L224" i="1"/>
  <c r="J225" i="1"/>
  <c r="L225" i="1"/>
  <c r="J226" i="1"/>
  <c r="L226" i="1"/>
  <c r="J227" i="1"/>
  <c r="L227" i="1"/>
  <c r="J228" i="1"/>
  <c r="L228" i="1"/>
  <c r="J229" i="1"/>
  <c r="L229" i="1"/>
  <c r="J230" i="1"/>
  <c r="L230" i="1"/>
  <c r="J231" i="1"/>
  <c r="L231" i="1"/>
  <c r="J232" i="1"/>
  <c r="L232" i="1"/>
  <c r="J233" i="1"/>
  <c r="L233" i="1"/>
  <c r="J234" i="1"/>
  <c r="L234" i="1"/>
  <c r="J235" i="1"/>
  <c r="L235" i="1"/>
  <c r="J236" i="1"/>
  <c r="L236" i="1"/>
  <c r="J237" i="1"/>
  <c r="L237" i="1"/>
  <c r="J238" i="1"/>
  <c r="L238" i="1"/>
  <c r="J239" i="1"/>
  <c r="L239" i="1"/>
  <c r="J240" i="1"/>
  <c r="L240" i="1"/>
  <c r="J241" i="1"/>
  <c r="L241" i="1"/>
  <c r="J242" i="1"/>
  <c r="L242" i="1"/>
  <c r="J243" i="1"/>
  <c r="L243" i="1"/>
  <c r="J244" i="1"/>
  <c r="L244" i="1"/>
  <c r="J245" i="1"/>
  <c r="L245" i="1"/>
  <c r="J246" i="1"/>
  <c r="L246" i="1"/>
  <c r="J247" i="1"/>
  <c r="L247" i="1"/>
  <c r="J248" i="1"/>
  <c r="L248" i="1"/>
  <c r="J249" i="1"/>
  <c r="L249" i="1"/>
  <c r="J250" i="1"/>
  <c r="L250" i="1"/>
  <c r="J251" i="1"/>
  <c r="L251" i="1"/>
  <c r="J252" i="1"/>
  <c r="L252" i="1"/>
  <c r="J253" i="1"/>
  <c r="L253" i="1"/>
  <c r="J254" i="1"/>
  <c r="L254" i="1"/>
  <c r="J255" i="1"/>
  <c r="L255" i="1"/>
  <c r="J256" i="1"/>
  <c r="L256" i="1"/>
  <c r="J257" i="1"/>
  <c r="L257" i="1"/>
  <c r="J258" i="1"/>
  <c r="L258" i="1"/>
  <c r="J259" i="1"/>
  <c r="L259" i="1"/>
  <c r="J260" i="1"/>
  <c r="L260" i="1"/>
  <c r="J261" i="1"/>
  <c r="L261" i="1"/>
  <c r="J262" i="1"/>
  <c r="L262" i="1"/>
  <c r="J263" i="1"/>
  <c r="L263" i="1"/>
  <c r="J264" i="1"/>
  <c r="L264" i="1"/>
  <c r="J265" i="1"/>
  <c r="L265" i="1"/>
  <c r="J266" i="1"/>
  <c r="L266" i="1"/>
  <c r="J267" i="1"/>
  <c r="L267" i="1"/>
  <c r="J268" i="1"/>
  <c r="L268" i="1"/>
  <c r="J269" i="1"/>
  <c r="L269" i="1"/>
  <c r="J270" i="1"/>
  <c r="L270" i="1"/>
  <c r="J271" i="1"/>
  <c r="L271" i="1"/>
  <c r="J272" i="1"/>
  <c r="L272" i="1"/>
  <c r="J273" i="1"/>
  <c r="L273" i="1"/>
  <c r="J274" i="1"/>
  <c r="L274" i="1"/>
  <c r="J275" i="1"/>
  <c r="L275" i="1"/>
  <c r="J276" i="1"/>
  <c r="L276" i="1"/>
  <c r="J277" i="1"/>
  <c r="L277" i="1"/>
  <c r="J278" i="1"/>
  <c r="L278" i="1"/>
  <c r="J279" i="1"/>
  <c r="L279" i="1"/>
  <c r="J280" i="1"/>
  <c r="L280" i="1"/>
  <c r="J281" i="1"/>
  <c r="L281" i="1"/>
  <c r="J282" i="1"/>
  <c r="L282" i="1"/>
  <c r="J283" i="1"/>
  <c r="L283" i="1"/>
  <c r="J284" i="1"/>
  <c r="L284" i="1"/>
  <c r="J285" i="1"/>
  <c r="L285" i="1"/>
  <c r="J286" i="1"/>
  <c r="L286" i="1"/>
  <c r="J287" i="1"/>
  <c r="L287" i="1"/>
  <c r="J288" i="1"/>
  <c r="L288" i="1"/>
  <c r="J289" i="1"/>
  <c r="L289" i="1"/>
  <c r="J290" i="1"/>
  <c r="L290" i="1"/>
  <c r="J291" i="1"/>
  <c r="L291" i="1"/>
  <c r="J292" i="1"/>
  <c r="L292" i="1"/>
  <c r="J293" i="1"/>
  <c r="L293" i="1"/>
  <c r="J294" i="1"/>
  <c r="L294" i="1"/>
  <c r="J295" i="1"/>
  <c r="L295" i="1"/>
  <c r="J296" i="1"/>
  <c r="L296" i="1"/>
  <c r="J297" i="1"/>
  <c r="L297" i="1"/>
  <c r="J298" i="1"/>
  <c r="L298" i="1"/>
  <c r="J299" i="1"/>
  <c r="L299" i="1"/>
  <c r="J300" i="1"/>
  <c r="L300" i="1"/>
  <c r="J301" i="1"/>
  <c r="L301" i="1"/>
  <c r="J302" i="1"/>
  <c r="L302" i="1"/>
  <c r="J303" i="1"/>
  <c r="L303" i="1"/>
  <c r="J304" i="1"/>
  <c r="L304" i="1"/>
  <c r="J305" i="1"/>
  <c r="L305" i="1"/>
  <c r="J306" i="1"/>
  <c r="L306" i="1"/>
  <c r="J307" i="1"/>
  <c r="L307" i="1"/>
  <c r="J308" i="1"/>
  <c r="L308" i="1"/>
  <c r="J309" i="1"/>
  <c r="L309" i="1"/>
  <c r="J310" i="1"/>
  <c r="L310" i="1"/>
  <c r="J311" i="1"/>
  <c r="L311" i="1"/>
  <c r="J312" i="1"/>
  <c r="L312" i="1"/>
  <c r="J313" i="1"/>
  <c r="L313" i="1"/>
  <c r="J314" i="1"/>
  <c r="L314" i="1"/>
  <c r="J315" i="1"/>
  <c r="L315" i="1"/>
  <c r="J316" i="1"/>
  <c r="L316" i="1"/>
  <c r="J317" i="1"/>
  <c r="L317" i="1"/>
  <c r="J318" i="1"/>
  <c r="L318" i="1"/>
  <c r="J319" i="1"/>
  <c r="L319" i="1"/>
  <c r="J320" i="1"/>
  <c r="L320" i="1"/>
  <c r="J321" i="1"/>
  <c r="L321" i="1"/>
  <c r="J322" i="1"/>
  <c r="L322" i="1"/>
  <c r="J323" i="1"/>
  <c r="L323" i="1"/>
  <c r="J324" i="1"/>
  <c r="L324" i="1"/>
  <c r="J325" i="1"/>
  <c r="L325" i="1"/>
  <c r="J326" i="1"/>
  <c r="L326" i="1"/>
  <c r="J327" i="1"/>
  <c r="L327" i="1"/>
  <c r="J328" i="1"/>
  <c r="L328" i="1"/>
  <c r="J329" i="1"/>
  <c r="L329" i="1"/>
  <c r="J330" i="1"/>
  <c r="L330" i="1"/>
  <c r="J331" i="1"/>
  <c r="L331" i="1"/>
  <c r="J332" i="1"/>
  <c r="L332" i="1"/>
  <c r="J333" i="1"/>
  <c r="L333" i="1"/>
  <c r="J334" i="1"/>
  <c r="L334" i="1"/>
  <c r="J335" i="1"/>
  <c r="L335" i="1"/>
  <c r="J336" i="1"/>
  <c r="L336" i="1"/>
  <c r="J337" i="1"/>
  <c r="L337" i="1"/>
  <c r="J338" i="1"/>
  <c r="L338" i="1"/>
  <c r="J339" i="1"/>
  <c r="L339" i="1"/>
  <c r="J340" i="1"/>
  <c r="L340" i="1"/>
  <c r="J341" i="1"/>
  <c r="L341" i="1"/>
  <c r="J342" i="1"/>
  <c r="L342" i="1"/>
  <c r="J343" i="1"/>
  <c r="L343" i="1"/>
  <c r="J344" i="1"/>
  <c r="L344" i="1"/>
  <c r="J345" i="1"/>
  <c r="L345" i="1"/>
  <c r="J346" i="1"/>
  <c r="L346" i="1"/>
  <c r="J347" i="1"/>
  <c r="L347" i="1"/>
  <c r="J348" i="1"/>
  <c r="L348" i="1"/>
  <c r="J349" i="1"/>
  <c r="L349" i="1"/>
  <c r="J350" i="1"/>
  <c r="L350" i="1"/>
  <c r="J351" i="1"/>
  <c r="L351" i="1"/>
  <c r="J352" i="1"/>
  <c r="L352" i="1"/>
  <c r="J353" i="1"/>
  <c r="L353" i="1"/>
  <c r="J354" i="1"/>
  <c r="L354" i="1"/>
  <c r="J355" i="1"/>
  <c r="L355" i="1"/>
  <c r="J356" i="1"/>
  <c r="L356" i="1"/>
  <c r="J357" i="1"/>
  <c r="L357" i="1"/>
  <c r="J358" i="1"/>
  <c r="L358" i="1"/>
  <c r="J359" i="1"/>
  <c r="L359" i="1"/>
  <c r="J360" i="1"/>
  <c r="L360" i="1"/>
  <c r="J361" i="1"/>
  <c r="L361" i="1"/>
  <c r="J362" i="1"/>
  <c r="L362" i="1"/>
  <c r="J363" i="1"/>
  <c r="L363" i="1"/>
  <c r="J364" i="1"/>
  <c r="L364" i="1"/>
  <c r="J365" i="1"/>
  <c r="L365" i="1"/>
  <c r="J366" i="1"/>
  <c r="L366" i="1"/>
  <c r="J367" i="1"/>
  <c r="L367" i="1"/>
  <c r="J368" i="1"/>
  <c r="L368" i="1"/>
  <c r="J369" i="1"/>
  <c r="L369" i="1"/>
  <c r="J370" i="1"/>
  <c r="L370" i="1"/>
  <c r="J371" i="1"/>
  <c r="L371" i="1"/>
  <c r="J372" i="1"/>
  <c r="L372" i="1"/>
  <c r="J373" i="1"/>
  <c r="L373" i="1"/>
  <c r="J374" i="1"/>
  <c r="L374" i="1"/>
  <c r="J375" i="1"/>
  <c r="L375" i="1"/>
  <c r="J376" i="1"/>
  <c r="L376" i="1"/>
  <c r="J377" i="1"/>
  <c r="L377" i="1"/>
  <c r="J378" i="1"/>
  <c r="L378" i="1"/>
  <c r="J379" i="1"/>
  <c r="L379" i="1"/>
  <c r="J380" i="1"/>
  <c r="L380" i="1"/>
  <c r="J381" i="1"/>
  <c r="L381" i="1"/>
  <c r="J382" i="1"/>
  <c r="L382" i="1"/>
  <c r="J383" i="1"/>
  <c r="L383" i="1"/>
  <c r="J384" i="1"/>
  <c r="L384" i="1"/>
  <c r="J385" i="1"/>
  <c r="L385" i="1"/>
  <c r="J386" i="1"/>
  <c r="L386" i="1"/>
  <c r="J387" i="1"/>
  <c r="L387" i="1"/>
  <c r="J388" i="1"/>
  <c r="L388" i="1"/>
  <c r="J389" i="1"/>
  <c r="L389" i="1"/>
  <c r="J390" i="1"/>
  <c r="L390" i="1"/>
  <c r="J391" i="1"/>
  <c r="L391" i="1"/>
  <c r="J392" i="1"/>
  <c r="L392" i="1"/>
  <c r="J393" i="1"/>
  <c r="L393" i="1"/>
  <c r="J394" i="1"/>
  <c r="L394" i="1"/>
  <c r="J395" i="1"/>
  <c r="L395" i="1"/>
  <c r="J396" i="1"/>
  <c r="L396" i="1"/>
  <c r="J397" i="1"/>
  <c r="L397" i="1"/>
  <c r="J398" i="1"/>
  <c r="L398" i="1"/>
  <c r="J399" i="1"/>
  <c r="L399" i="1"/>
  <c r="J400" i="1"/>
  <c r="L400" i="1"/>
  <c r="J401" i="1"/>
  <c r="L401" i="1"/>
  <c r="J402" i="1"/>
  <c r="L402" i="1"/>
  <c r="J403" i="1"/>
  <c r="L403" i="1"/>
  <c r="J404" i="1"/>
  <c r="L404" i="1"/>
  <c r="J405" i="1"/>
  <c r="L405" i="1"/>
  <c r="J406" i="1"/>
  <c r="L406" i="1"/>
  <c r="J407" i="1"/>
  <c r="L407" i="1"/>
  <c r="J408" i="1"/>
  <c r="L408" i="1"/>
  <c r="J409" i="1"/>
  <c r="L409" i="1"/>
  <c r="J410" i="1"/>
  <c r="L410" i="1"/>
  <c r="J411" i="1"/>
  <c r="L411" i="1"/>
  <c r="J412" i="1"/>
  <c r="L412" i="1"/>
  <c r="J413" i="1"/>
  <c r="L413" i="1"/>
  <c r="J414" i="1"/>
  <c r="L414" i="1"/>
  <c r="J415" i="1"/>
  <c r="L415" i="1"/>
  <c r="J416" i="1"/>
  <c r="L416" i="1"/>
  <c r="J417" i="1"/>
  <c r="L417" i="1"/>
  <c r="J418" i="1"/>
  <c r="L418" i="1"/>
  <c r="J419" i="1"/>
  <c r="L419" i="1"/>
  <c r="J420" i="1"/>
  <c r="L420" i="1"/>
  <c r="J421" i="1"/>
  <c r="L421" i="1"/>
  <c r="J422" i="1"/>
  <c r="L422" i="1"/>
  <c r="J423" i="1"/>
  <c r="L423" i="1"/>
  <c r="J424" i="1"/>
  <c r="L424" i="1"/>
  <c r="J425" i="1"/>
  <c r="L425" i="1"/>
  <c r="J426" i="1"/>
  <c r="L426" i="1"/>
  <c r="J427" i="1"/>
  <c r="L427" i="1"/>
  <c r="J428" i="1"/>
  <c r="L428" i="1"/>
  <c r="J429" i="1"/>
  <c r="L429" i="1"/>
  <c r="J430" i="1"/>
  <c r="L430" i="1"/>
  <c r="J431" i="1"/>
  <c r="L431" i="1"/>
  <c r="J432" i="1"/>
  <c r="L432" i="1"/>
  <c r="J433" i="1"/>
  <c r="L433" i="1"/>
  <c r="J434" i="1"/>
  <c r="L434" i="1"/>
  <c r="J435" i="1"/>
  <c r="L435" i="1"/>
  <c r="J436" i="1"/>
  <c r="L436" i="1"/>
  <c r="J437" i="1"/>
  <c r="L437" i="1"/>
  <c r="J438" i="1"/>
  <c r="L438" i="1"/>
  <c r="J439" i="1"/>
  <c r="L439" i="1"/>
  <c r="J440" i="1"/>
  <c r="L440" i="1"/>
  <c r="J441" i="1"/>
  <c r="L441" i="1"/>
  <c r="J442" i="1"/>
  <c r="L442" i="1"/>
  <c r="J443" i="1"/>
  <c r="L443" i="1"/>
  <c r="J444" i="1"/>
  <c r="L444" i="1"/>
  <c r="J445" i="1"/>
  <c r="L445" i="1"/>
  <c r="J446" i="1"/>
  <c r="L446" i="1"/>
  <c r="J447" i="1"/>
  <c r="L447" i="1"/>
  <c r="J448" i="1"/>
  <c r="L448" i="1"/>
  <c r="J449" i="1"/>
  <c r="L449" i="1"/>
  <c r="J450" i="1"/>
  <c r="L450" i="1"/>
  <c r="J451" i="1"/>
  <c r="L451" i="1"/>
  <c r="J452" i="1"/>
  <c r="L452" i="1"/>
  <c r="J453" i="1"/>
  <c r="L453" i="1"/>
  <c r="J454" i="1"/>
  <c r="L454" i="1"/>
  <c r="J455" i="1"/>
  <c r="L455" i="1"/>
  <c r="J456" i="1"/>
  <c r="L456" i="1"/>
  <c r="J457" i="1"/>
  <c r="L457" i="1"/>
  <c r="J458" i="1"/>
  <c r="L458" i="1"/>
  <c r="J459" i="1"/>
  <c r="L459" i="1"/>
  <c r="J460" i="1"/>
  <c r="L460" i="1"/>
  <c r="J461" i="1"/>
  <c r="L461" i="1"/>
  <c r="J462" i="1"/>
  <c r="L462" i="1"/>
  <c r="J463" i="1"/>
  <c r="L463" i="1"/>
  <c r="J464" i="1"/>
  <c r="L464" i="1"/>
  <c r="J465" i="1"/>
  <c r="L465" i="1"/>
  <c r="J466" i="1"/>
  <c r="L466" i="1"/>
  <c r="J467" i="1"/>
  <c r="L467" i="1"/>
  <c r="J468" i="1"/>
  <c r="L468" i="1"/>
  <c r="J469" i="1"/>
  <c r="L469" i="1"/>
  <c r="J470" i="1"/>
  <c r="L470" i="1"/>
  <c r="J471" i="1"/>
  <c r="L471" i="1"/>
  <c r="J472" i="1"/>
  <c r="L472" i="1"/>
  <c r="J473" i="1"/>
  <c r="L473" i="1"/>
  <c r="J474" i="1"/>
  <c r="L474" i="1"/>
  <c r="J475" i="1"/>
  <c r="L475" i="1"/>
  <c r="J476" i="1"/>
  <c r="L476" i="1"/>
  <c r="J477" i="1"/>
  <c r="L477" i="1"/>
  <c r="J478" i="1"/>
  <c r="L478" i="1"/>
  <c r="J479" i="1"/>
  <c r="L479" i="1"/>
  <c r="J480" i="1"/>
  <c r="L480" i="1"/>
  <c r="J481" i="1"/>
  <c r="L481" i="1"/>
  <c r="J482" i="1"/>
  <c r="L482" i="1"/>
  <c r="J483" i="1"/>
  <c r="L483" i="1"/>
  <c r="J484" i="1"/>
  <c r="L484" i="1"/>
  <c r="J485" i="1"/>
  <c r="L485" i="1"/>
  <c r="J486" i="1"/>
  <c r="L486" i="1"/>
  <c r="J487" i="1"/>
  <c r="L487" i="1"/>
  <c r="J488" i="1"/>
  <c r="L488" i="1"/>
  <c r="J489" i="1"/>
  <c r="L489" i="1"/>
  <c r="J490" i="1"/>
  <c r="L490" i="1"/>
  <c r="J491" i="1"/>
  <c r="L491" i="1"/>
  <c r="J492" i="1"/>
  <c r="L492" i="1"/>
  <c r="J493" i="1"/>
  <c r="L493" i="1"/>
  <c r="J494" i="1"/>
  <c r="L494" i="1"/>
  <c r="J495" i="1"/>
  <c r="L495" i="1"/>
  <c r="J496" i="1"/>
  <c r="L496" i="1"/>
  <c r="J497" i="1"/>
  <c r="L497" i="1"/>
  <c r="J498" i="1"/>
  <c r="L498" i="1"/>
  <c r="J499" i="1"/>
  <c r="L499" i="1"/>
  <c r="J500" i="1"/>
  <c r="L500" i="1"/>
  <c r="J501" i="1"/>
  <c r="L501" i="1"/>
  <c r="J502" i="1"/>
  <c r="L502" i="1"/>
  <c r="J503" i="1"/>
  <c r="L503" i="1"/>
  <c r="J504" i="1"/>
  <c r="L504" i="1"/>
  <c r="J505" i="1"/>
  <c r="L505" i="1"/>
  <c r="J506" i="1"/>
  <c r="L506" i="1"/>
  <c r="J507" i="1"/>
  <c r="L507" i="1"/>
  <c r="J508" i="1"/>
  <c r="L508" i="1"/>
  <c r="J509" i="1"/>
  <c r="L509" i="1"/>
  <c r="J510" i="1"/>
  <c r="L510" i="1"/>
  <c r="J511" i="1"/>
  <c r="L511" i="1"/>
  <c r="J512" i="1"/>
  <c r="L512" i="1"/>
  <c r="J513" i="1"/>
  <c r="L513" i="1"/>
  <c r="J514" i="1"/>
  <c r="L514" i="1"/>
  <c r="J515" i="1"/>
  <c r="L515" i="1"/>
  <c r="J516" i="1"/>
  <c r="L516" i="1"/>
  <c r="J517" i="1"/>
  <c r="L517" i="1"/>
  <c r="J518" i="1"/>
  <c r="L518" i="1"/>
  <c r="J519" i="1"/>
  <c r="L519" i="1"/>
  <c r="J520" i="1"/>
  <c r="L520" i="1"/>
  <c r="J521" i="1"/>
  <c r="L521" i="1"/>
  <c r="J522" i="1"/>
  <c r="L522" i="1"/>
  <c r="J523" i="1"/>
  <c r="L523" i="1"/>
  <c r="J524" i="1"/>
  <c r="L524" i="1"/>
  <c r="J525" i="1"/>
  <c r="L525" i="1"/>
  <c r="J526" i="1"/>
  <c r="L526" i="1"/>
  <c r="J527" i="1"/>
  <c r="L527" i="1"/>
  <c r="J528" i="1"/>
  <c r="L528" i="1"/>
  <c r="J529" i="1"/>
  <c r="L529" i="1"/>
  <c r="J530" i="1"/>
  <c r="L530" i="1"/>
  <c r="J531" i="1"/>
  <c r="L531" i="1"/>
  <c r="J532" i="1"/>
  <c r="L532" i="1"/>
  <c r="J533" i="1"/>
  <c r="L533" i="1"/>
  <c r="J534" i="1"/>
  <c r="L534" i="1"/>
  <c r="J535" i="1"/>
  <c r="L535" i="1"/>
  <c r="J536" i="1"/>
  <c r="L536" i="1"/>
  <c r="L112" i="1" l="1"/>
  <c r="L60" i="1"/>
</calcChain>
</file>

<file path=xl/sharedStrings.xml><?xml version="1.0" encoding="utf-8"?>
<sst xmlns="http://schemas.openxmlformats.org/spreadsheetml/2006/main" count="4060" uniqueCount="317">
  <si>
    <t>ТОО "A.V. Group"</t>
  </si>
  <si>
    <t>Штука</t>
  </si>
  <si>
    <t>женский, для защиты от общих производственных загрязнений и механических воздействий, из ткани</t>
  </si>
  <si>
    <t>Халат</t>
  </si>
  <si>
    <t>141230.110.000011</t>
  </si>
  <si>
    <t>ЦЖС</t>
  </si>
  <si>
    <t>АО "НК "ҚТЖ"</t>
  </si>
  <si>
    <t>ТОО "Алтын Адам тігін фабрикасы"</t>
  </si>
  <si>
    <t>Фартук</t>
  </si>
  <si>
    <t>141230.100.000025</t>
  </si>
  <si>
    <t>141230.100.000020</t>
  </si>
  <si>
    <t>ИП "Баязит" Турсунханова Д.Б. </t>
  </si>
  <si>
    <t>Пара</t>
  </si>
  <si>
    <t>для защиты рук, из ткани</t>
  </si>
  <si>
    <t>Рукавицы</t>
  </si>
  <si>
    <t>141923.710.010001</t>
  </si>
  <si>
    <t>ТОО "Investment solutions Astana"</t>
  </si>
  <si>
    <t>для защиты рук, из латекса на трикотажной основе</t>
  </si>
  <si>
    <t>Перчатки</t>
  </si>
  <si>
    <t>141230.100.010002</t>
  </si>
  <si>
    <t>для защиты рук, из латекса без тканевой основы</t>
  </si>
  <si>
    <t>141230.100.000010</t>
  </si>
  <si>
    <t>ТОО "АХБК"</t>
  </si>
  <si>
    <t>мужская, для защиты от пониженных температур, из ткани</t>
  </si>
  <si>
    <t>Куртка</t>
  </si>
  <si>
    <t>141211.390.000006</t>
  </si>
  <si>
    <t>141321.210.000000</t>
  </si>
  <si>
    <t>ТОО "ПИК "ASTANA Ютария ltd"</t>
  </si>
  <si>
    <t>Комплект</t>
  </si>
  <si>
    <t>мужской, для защиты от пониженных температур, из ткани</t>
  </si>
  <si>
    <t>Костюм</t>
  </si>
  <si>
    <t>141211.290.000022</t>
  </si>
  <si>
    <t>ТОО "Bayazit Life"</t>
  </si>
  <si>
    <t>мужской, для защиты от искр и брызг расплавленного металла, из ткани</t>
  </si>
  <si>
    <t>141211.290.000004</t>
  </si>
  <si>
    <t>мужской, для защиты от кислот, из ткани</t>
  </si>
  <si>
    <t>141211.290.000005</t>
  </si>
  <si>
    <t>ТОО "NP-Consulting"</t>
  </si>
  <si>
    <t>из пластмассы</t>
  </si>
  <si>
    <t>Каска</t>
  </si>
  <si>
    <t>329911.500.000002</t>
  </si>
  <si>
    <t>АО "Кедентранссервис"</t>
  </si>
  <si>
    <t>для защиты рук, меховые</t>
  </si>
  <si>
    <t>329911.300.000009</t>
  </si>
  <si>
    <t>141230.290.000016</t>
  </si>
  <si>
    <t>для ношения под защитной каской, из ткани</t>
  </si>
  <si>
    <t>Подшлемник</t>
  </si>
  <si>
    <t>141230.110.000013</t>
  </si>
  <si>
    <t>универсальный, для защиты от химических веществ, из ткани</t>
  </si>
  <si>
    <t>141230.100.000022</t>
  </si>
  <si>
    <t>мужской, для защиты от общих производственных загрязнений и механических воздействий, из ткани</t>
  </si>
  <si>
    <t>141211.290.000016</t>
  </si>
  <si>
    <t>мужской, для защиты от повышенных температур, из ткани</t>
  </si>
  <si>
    <t>141211.290.000021</t>
  </si>
  <si>
    <t>ТОО "Теміржолсу-Маңғыстау"</t>
  </si>
  <si>
    <t>мужской, для защиты от воды, из ткани</t>
  </si>
  <si>
    <t>141211.290.000001</t>
  </si>
  <si>
    <t>141923.700.000009</t>
  </si>
  <si>
    <t>для защиты рук, нитриловые, маслобензостойкие без тканевой основы</t>
  </si>
  <si>
    <t>141230.100.000015</t>
  </si>
  <si>
    <t>ТОО " Теміржолсу - Павлодар"</t>
  </si>
  <si>
    <t>ТОО "Теміржолсу-Шу"</t>
  </si>
  <si>
    <t>ТОО "Теміржолсу-Кзыл-Орда"</t>
  </si>
  <si>
    <t>ТОО "Теміржолсу-Кокшетау"</t>
  </si>
  <si>
    <t>ТОО " Теміржолсу - Караганды"</t>
  </si>
  <si>
    <t>ТОО "Теміржолсу -Қостанай"</t>
  </si>
  <si>
    <t>ТОО "Теміржолсу-Аягоз"</t>
  </si>
  <si>
    <t>ТОО "Теміржолсу -Алматы"</t>
  </si>
  <si>
    <t>ТОО "Теміржолсу-Арыс"</t>
  </si>
  <si>
    <t>ТОО "Теміржолсу-Ақтөбе"</t>
  </si>
  <si>
    <t>ТОО "Темиржолжылу-Атырау"</t>
  </si>
  <si>
    <t>АО "KTZ Express"</t>
  </si>
  <si>
    <t xml:space="preserve">Костюм </t>
  </si>
  <si>
    <t>утепленные однопалые комбинированные предназначены для работы при пониженной температуре.</t>
  </si>
  <si>
    <t>АО "Пассажирские перевозки"</t>
  </si>
  <si>
    <t>женский, для защиты от общих производственных загрязнений и механических воздействий,из ткани</t>
  </si>
  <si>
    <t>мужская, повседневная, из ткани</t>
  </si>
  <si>
    <t>Рукавицы для защиты рук из ткани</t>
  </si>
  <si>
    <t>Рукавицы утепленные однопалые комбинированные предназначены для работы при пониженной температуре.</t>
  </si>
  <si>
    <t>Перчатки латексные технические</t>
  </si>
  <si>
    <t>Перчатки пятипалые утепленные.</t>
  </si>
  <si>
    <t xml:space="preserve">Перчатки для защиты рук из латекса   </t>
  </si>
  <si>
    <t>Костюм муэской для защиты  от пониженных температур</t>
  </si>
  <si>
    <t>Перчатки для защиты рук, из латекса без тканевой основы</t>
  </si>
  <si>
    <t>мужская повседневная, из ткани</t>
  </si>
  <si>
    <t>Каска из пластмассы</t>
  </si>
  <si>
    <t>Костюм, мужской, для защиты от пониженных температур,из ткани</t>
  </si>
  <si>
    <t xml:space="preserve">
141211.290.000022</t>
  </si>
  <si>
    <t>Каска, из пластмассы</t>
  </si>
  <si>
    <t>Рукавицы, для защиты рук, из ткани</t>
  </si>
  <si>
    <t xml:space="preserve">
141923.710.010001</t>
  </si>
  <si>
    <t>Перчатки, для защиты рук, из ткани</t>
  </si>
  <si>
    <t>Перчатки, для защиты, из латекса без тканевой основы</t>
  </si>
  <si>
    <t>Халат, женский, для защиты от общих производственных загрязнений и механических воздействий,из ткани</t>
  </si>
  <si>
    <t>ЦДАЦ</t>
  </si>
  <si>
    <t xml:space="preserve"> Пара</t>
  </si>
  <si>
    <t xml:space="preserve"> Комплект</t>
  </si>
  <si>
    <t xml:space="preserve"> Костюм</t>
  </si>
  <si>
    <t>ТОО "Порт Курык"</t>
  </si>
  <si>
    <t>АО "Вагонсервис"</t>
  </si>
  <si>
    <t>универсальный, для защиты от воды, из ткани</t>
  </si>
  <si>
    <t>141230.100.000021</t>
  </si>
  <si>
    <t>мужской, для сферы обслуживания, из ткани</t>
  </si>
  <si>
    <t>141211.290.000029</t>
  </si>
  <si>
    <t>ЦПД</t>
  </si>
  <si>
    <t>ТОО "КТЖ-Грузовые перевозки"</t>
  </si>
  <si>
    <t>женский, для сферы обслуживания, из ткани</t>
  </si>
  <si>
    <t>141221.290.000019</t>
  </si>
  <si>
    <t xml:space="preserve">Пара </t>
  </si>
  <si>
    <t>Материал: с
точечным
покрытием силикон_x0002_латекс,
хлопчатобумажные</t>
  </si>
  <si>
    <t xml:space="preserve">Перчатки </t>
  </si>
  <si>
    <t>АО "Казтеміртранс"</t>
  </si>
  <si>
    <t>ТОО "КТЖ-Пассажирские локомотивы"</t>
  </si>
  <si>
    <t xml:space="preserve">ТОО "Zhamal-ai LTD"  </t>
  </si>
  <si>
    <t>комплект</t>
  </si>
  <si>
    <t xml:space="preserve"> для защиты от ОПЗ для производственного блока (зимний)</t>
  </si>
  <si>
    <t>Костюм комплет для защиты от ОПЗ для производственного блока (зимний)</t>
  </si>
  <si>
    <t>ТОО "Тау-Кен Алтын"</t>
  </si>
  <si>
    <t>АО НКГ Тау-Кен Самрук</t>
  </si>
  <si>
    <t>для защиты от ОПЗ для производственного блока (мужской)</t>
  </si>
  <si>
    <t>Костюм комплет для защиты от ОПЗ для производственного блока (мужской)</t>
  </si>
  <si>
    <t>Перчатки для защиты рук, с точечным покрытием ПВХ, хлопчатобумажные. Хлопок 75%, Полиэфир 25%</t>
  </si>
  <si>
    <t>141230.100.000018</t>
  </si>
  <si>
    <t>АО "Алматинские электрические станции"</t>
  </si>
  <si>
    <t>АО "Самрук-Энерго"</t>
  </si>
  <si>
    <t>Перчатки для защиты рук, МБС</t>
  </si>
  <si>
    <t>141230.100.010009</t>
  </si>
  <si>
    <t xml:space="preserve"> Перчатки для защиты рук, из латекса, диэлектрические</t>
  </si>
  <si>
    <t>Перчатки для защиты рук, из кислозащитной ткани. Тип I. Стойкие к воздействию кислот (до 80%), щелочей (до 40%), спиртов и солей.</t>
  </si>
  <si>
    <t>141230.100.000002</t>
  </si>
  <si>
    <t>ТОО "Инвестиционный дом "IVM"</t>
  </si>
  <si>
    <t>штука</t>
  </si>
  <si>
    <t>ДТК</t>
  </si>
  <si>
    <t>АО "Казахтелеком"</t>
  </si>
  <si>
    <t>ТОО "LAKE FARM"</t>
  </si>
  <si>
    <t>из ткани</t>
  </si>
  <si>
    <t>Бейсболка</t>
  </si>
  <si>
    <t>141942.700.000001</t>
  </si>
  <si>
    <t>ТОО "Kaz
Financial Group "KFG"</t>
  </si>
  <si>
    <t>мужская, из ткани</t>
  </si>
  <si>
    <t>Футболка</t>
  </si>
  <si>
    <t>141922.190.000027</t>
  </si>
  <si>
    <t>Плащ</t>
  </si>
  <si>
    <t>141922.190.000022</t>
  </si>
  <si>
    <t>мужской, сигнальный, из ткани</t>
  </si>
  <si>
    <t>Жилет</t>
  </si>
  <si>
    <t>141230.190.000000</t>
  </si>
  <si>
    <t>141230.110.000008</t>
  </si>
  <si>
    <t>мужской, для защиты от механических воздействий, воды и щелочей, из ткани</t>
  </si>
  <si>
    <t>141211.290.000008</t>
  </si>
  <si>
    <t>Костюм хлопчатобумажный с антистатической нитью и масловодоотталкивающей пропиткой утепленный</t>
  </si>
  <si>
    <t>Костюм мужской, для защиты от пониженных температур, из ткани</t>
  </si>
  <si>
    <t>АО "Энергоинформ"</t>
  </si>
  <si>
    <t>AО "КЕGОС"</t>
  </si>
  <si>
    <t>ТОО "ADAL KYZMET GROUP"</t>
  </si>
  <si>
    <t>Костюм хлопчатобумажный с антистатической нитью и масловодоотталкивающей пропиткой</t>
  </si>
  <si>
    <t>Костюм мужской, для защиты от общих производственных загрязнений и механических воздействий, из ткани</t>
  </si>
  <si>
    <t>Костюм хлопчатобумажный с кислотозащитной пропиткой</t>
  </si>
  <si>
    <t>Костюм мужской, для защиты от кислот, из ткани</t>
  </si>
  <si>
    <t>ТОО "ЛУЧ"</t>
  </si>
  <si>
    <t>Жилет сигнальный</t>
  </si>
  <si>
    <t>Жилет мужской, сигнальный, из ткани</t>
  </si>
  <si>
    <t>Костюм для защиты от ОПЗ (зимний)</t>
  </si>
  <si>
    <t>Костюм, мужской, для защиты от
пониженных температур, из ткани</t>
  </si>
  <si>
    <t>ОО "Общество инвалидов "Шебер"</t>
  </si>
  <si>
    <t>Костюм для защиты от ОПЗ</t>
  </si>
  <si>
    <t>Костюм, мужской, для защиты от общих производственных
загрязнений и механических
воздействий, из ткани</t>
  </si>
  <si>
    <t>Жилет сигнальный из светоотражающего и
флуоресцентного материала</t>
  </si>
  <si>
    <t>Жилет, мужской, сигнальный, из ткани</t>
  </si>
  <si>
    <t>Костюм сварщика</t>
  </si>
  <si>
    <t>Костюм, мужской, для защиты от искр и брызг расплавленного
металла, из ткани</t>
  </si>
  <si>
    <t>хлопчатобумажный с кислотозащитной
пропиткой</t>
  </si>
  <si>
    <t>Костюм, мужской, для защиты от кислот, из ткани</t>
  </si>
  <si>
    <t>АО "Казпочта"</t>
  </si>
  <si>
    <t xml:space="preserve">Костюм, мужской, для защиты от общих производственных загрязнений и механических воздействий, из ткани </t>
  </si>
  <si>
    <t>ТОО "Казахойл Актобе"</t>
  </si>
  <si>
    <t>КМГ</t>
  </si>
  <si>
    <t>Костюм, мужской, для защиты от пониженных температур, из ткани</t>
  </si>
  <si>
    <t>для защиты от влаги, мужской, из ткани с водооталкивающей пропиткой</t>
  </si>
  <si>
    <t>ТОО Магистральный Водовод</t>
  </si>
  <si>
    <t>пара</t>
  </si>
  <si>
    <t>для защиты рук, трикотажные с частичным покрытием натурального каучука, кислото-щелочностойкое</t>
  </si>
  <si>
    <t>141230.100.000003</t>
  </si>
  <si>
    <t xml:space="preserve"> для защиты рук, трикотажные с точечным покрытием поливинилхлорида </t>
  </si>
  <si>
    <t>для защиты рук, нитриловые, маслобензостойкие на трикотажной основе</t>
  </si>
  <si>
    <t>141230.100.010004</t>
  </si>
  <si>
    <t>женский, для защиты от пониженных температур, из ткани</t>
  </si>
  <si>
    <t>141221.290.000016</t>
  </si>
  <si>
    <t>для защиты от повышенных температур, женский, из хлопчатобумажной ткани</t>
  </si>
  <si>
    <t>141221.290.000014</t>
  </si>
  <si>
    <t xml:space="preserve"> "ТОО "Казахстанско-Китайский Трубопровод"</t>
  </si>
  <si>
    <t>ТОО AROS Group</t>
  </si>
  <si>
    <t>АО "КазТрансОйл"</t>
  </si>
  <si>
    <t>48 888 000</t>
  </si>
  <si>
    <t>ТОО "KMG-Security"</t>
  </si>
  <si>
    <t>14 083 440</t>
  </si>
  <si>
    <t>83 143</t>
  </si>
  <si>
    <t>ТОО Казахтуркмунай</t>
  </si>
  <si>
    <t>11 307 448</t>
  </si>
  <si>
    <t>7 055 000</t>
  </si>
  <si>
    <t>42 500</t>
  </si>
  <si>
    <t>мужской, для защиты от нефти и нефтепродуктов, из ткани</t>
  </si>
  <si>
    <t>141211.290.000015</t>
  </si>
  <si>
    <t>5 780 000</t>
  </si>
  <si>
    <t>мужской, для защиты от пониженных температур, из ткани (Костюм (Костюм мужской от нефти и нефтепродуктов, зимний))</t>
  </si>
  <si>
    <t>Филиал ТОО "Морская нефтяная компания "КазМунайТениз" в городе Актау</t>
  </si>
  <si>
    <t>мужской, для защиты от повышенных температур, из ткани (Костюм (Костюм мужской от нефти и нефтепродуктов, летний))</t>
  </si>
  <si>
    <t>Описание:Костюм для заведующего рестораном, заведующего столовой, повара 5-р.</t>
  </si>
  <si>
    <t>ТОО "KMG EP-Catering"</t>
  </si>
  <si>
    <t>Описание:Костюм женский для фасовщиц,уборщик</t>
  </si>
  <si>
    <t>Описание:Костюм для  повара, повара-экспедитора, пекаря, кондитера, обвальщика.</t>
  </si>
  <si>
    <t>Описание:женский, для сферы обслуживания, из ткани (питание АСБР и официант)</t>
  </si>
  <si>
    <t>Описание:костюм для заведующего складом</t>
  </si>
  <si>
    <t>141221.290.000011</t>
  </si>
  <si>
    <t>Описание:Спецодежда для ИТР мужская. Куртка укороченная с застежкой на молнии, закрытой планкой на кнопках. Воротник втачной, отложной.</t>
  </si>
  <si>
    <t>Описание:Спецодежда  мужская.Куртка укороченная с застежкой на молнию, закрытой планкой на кнопках.</t>
  </si>
  <si>
    <t>Филиал ТОО "КМГ Инжиниринг" "КазНИПИмунайгаз"</t>
  </si>
  <si>
    <t>Общественное объединение "Общество инвалидов "Шебер"</t>
  </si>
  <si>
    <t>АО "Каражанбасмунай"</t>
  </si>
  <si>
    <t>ТОО "Design ProClothes"</t>
  </si>
  <si>
    <t>Костюм зимний в комплекте. Куртка и брюки утепленные. Мужской, для защиты от пониженных температур, из ткани</t>
  </si>
  <si>
    <t xml:space="preserve">	141211.290.000022</t>
  </si>
  <si>
    <t>ТОО"Kazakhstan Petrochemical Industries Inc."</t>
  </si>
  <si>
    <t>Костюм летний в комплекте (куртка и брюки)мужской, для защиты от повышенных температур, из ткани</t>
  </si>
  <si>
    <t>ТОО "Зағип жандар""</t>
  </si>
  <si>
    <t>Описание: Для защиты от общих производственных загрязнений и механических воздействий, мужской, из хлопчатобумажной ткани с химическими волокнами.</t>
  </si>
  <si>
    <t>Описание: Костюм (для уборщицы, кухонного рабочего, мойщика посуды).</t>
  </si>
  <si>
    <t>Описание: Куртка и брюки, костюм женский для повара 5 разряда. Куртка из ткани смесовая ТС, поверхностная, водо- жироотталкивающая.</t>
  </si>
  <si>
    <t>Описание: Застежка ценртальная, на молнии,закрытая планкой с потайными кнопками для предотвращения контакта фурнитуры с оборудованием, вставки из ячеистого трикотажного полотна, под проймами,для улучшения вентиляции, регулировка на кнопках по низу куртки и рукавов.</t>
  </si>
  <si>
    <t>Описание: Куртка и брюки, костюм женский для повара, пекаря и обвальщика.</t>
  </si>
  <si>
    <t>ТОО "Уральская швейная фабрика "Диана"</t>
  </si>
  <si>
    <t>Спецодежда летняя мужская с логотипом</t>
  </si>
  <si>
    <t>Спецодежда летняя мужская</t>
  </si>
  <si>
    <t>TOO "ҚазМұнайГаз-Аэро"</t>
  </si>
  <si>
    <t>ТОО "Урихтау Оперейтиг"</t>
  </si>
  <si>
    <t>ТОО "Дострейд-СПЕЦ"</t>
  </si>
  <si>
    <t>ШТ</t>
  </si>
  <si>
    <t>ПАР</t>
  </si>
  <si>
    <t>Перчатки технические (летние комбинированные). Материал: х/б, спилок, комбинированные, рабочее без начеса. Длина: не менее 260 мм, ширина ладони: не менее 120 мм, ширина раструба не менее 140 мм. ГОСТ 12.4.010-75, ГОСТ 28846-90.</t>
  </si>
  <si>
    <t>141230.100.000009</t>
  </si>
  <si>
    <t>Перчатки: латексные многоразовые рифленые (для персонала проведения дезинфекционных работ)</t>
  </si>
  <si>
    <t>Костюм: одноразовый для проведения дезинфекционных работ 3М (для персонала проведения дезинфекционных работ)</t>
  </si>
  <si>
    <t>Комбинезон</t>
  </si>
  <si>
    <t>141932.350.000010</t>
  </si>
  <si>
    <t>К-Т</t>
  </si>
  <si>
    <t>Костюм: защитный (очки, бахилы, шапка)</t>
  </si>
  <si>
    <t>Перчатки: маслобензостойкие, летние. Однослойная хлопчатобумажная ткань полностью облитая поливинилхлоридом с шероховатой поверхностью…</t>
  </si>
  <si>
    <t>141230.100.010006</t>
  </si>
  <si>
    <t>ТОО "Zhamal-ai LTD"</t>
  </si>
  <si>
    <t>Костюм: сварщика, зимний, брюки с курткой, термостойкий</t>
  </si>
  <si>
    <t>Подшлемник: летний, безразмерный…</t>
  </si>
  <si>
    <t>ОО "ОЛОВ "ИНЖИР"</t>
  </si>
  <si>
    <t>Жилет светоотражающий для СБД</t>
  </si>
  <si>
    <t>Перчатки: сварочные защитные</t>
  </si>
  <si>
    <t>Краги</t>
  </si>
  <si>
    <t>141230.100.000000</t>
  </si>
  <si>
    <t>Перчатки: сварщика, краги, усиленные (согласно техническому заданию на закупку и поставку спилковых усиленных краг сварщика АО КБМ)....~Gloves: welding, cuffs, reinforced (as per KBM specs)....</t>
  </si>
  <si>
    <t>Перчатки: сварщика, краги, утепленные (согласно техническим требованиям к утепленным крагам сварщика" АО КБМ)....~Gloves: welding, cuffs, winterize (as per KBM specs).....</t>
  </si>
  <si>
    <t>Перчатки: кожаные, рабочие, летние....~Gloves: leather, worker....</t>
  </si>
  <si>
    <t>329911.300.000000</t>
  </si>
  <si>
    <t>Перчатки: кожаные, зимние, комбинированные....~Gloves: leather, winter....</t>
  </si>
  <si>
    <t>Подшлемник: сварщика, зимний, 60 р-р, спилковый верх, подкладка из хлопка, ТУ 8579-018-52762127-2007, согласно требованиям КБМ….~Liner: hardhat, welder, winter, size 60, leather cover, cotton lining, ТУ 8579-018-52762127-2007, in accordance with KBM specification….</t>
  </si>
  <si>
    <t>Подшлемник: зимний, трикотажный, безразмерный....~Liner-hardhat: winter....</t>
  </si>
  <si>
    <t>Подшлемник: сварщика, летний, безразмерный, согласно требованиям КБМ….~Liner: hardhat, welder, summer, in accordance with KBM specification….</t>
  </si>
  <si>
    <t>Подшлемник: зимний, размер 59, ГОСТ 5274-90....~Liner-Hardhat: Winter, size 59, GOST 5274-90....</t>
  </si>
  <si>
    <t>141912.900.000017</t>
  </si>
  <si>
    <t>Халат: лабораторный, масловодоотталкивающий, хлопчатобумажный, 104-108/158-164....~Overall: laboratory, oilwaterrepellent, cotton, 104-108/158-164....</t>
  </si>
  <si>
    <t>141230.210.000000</t>
  </si>
  <si>
    <t>Комбинезон: одноразовый, химостойкий, с молнией и капюшоном....~Coverall: Disposable, with Front Zipper, Attached Hood....</t>
  </si>
  <si>
    <t>Спецодежда: для уборщиц, р-р 44/164, цвет синий, для помещении, блуза с короткими рукавами, застежка на пуговицах, без воротника, скарманами, брюки на резинке, 100% Х/Б....Uniform: for cleaners, size 44/164, colour blue, for housing, blouse with short sleeves, zipper on the buttons, no collar, with pockets, pants with an elastic band, 100% cotton....</t>
  </si>
  <si>
    <t>Дождевик: плащ, размер 48, согласно спецификации КБМ....Raincoat: cloak, size 48, according KBM specification....</t>
  </si>
  <si>
    <t>ТОО "Oil Construction Company"</t>
  </si>
  <si>
    <t>для защиты рук, спилковые</t>
  </si>
  <si>
    <t>329911.300.010000</t>
  </si>
  <si>
    <t>АО "Озенмунайгаз"</t>
  </si>
  <si>
    <t>универсальный, для защиты от химических веществ, одноразовый</t>
  </si>
  <si>
    <t>для защиты рук, брезентовые</t>
  </si>
  <si>
    <t>141923.710.010000</t>
  </si>
  <si>
    <t>ТОО "МунайТас"</t>
  </si>
  <si>
    <t>ТОО "DALATEX"</t>
  </si>
  <si>
    <t xml:space="preserve">Спецодежда летняя: Комплект состоит из куртки, полукомбинезона, Куртка укороченная. Полукомбинзон со съемной грудкой.  </t>
  </si>
  <si>
    <t>ТОО "СП "Казгермунай"</t>
  </si>
  <si>
    <t>Спецодежда зимняя: Комплект зимний состоит из основной куртки с капюшоном, полукомбинезона и внутренней съемной курткой.</t>
  </si>
  <si>
    <t xml:space="preserve">Комплект состоит из куртки, полукомбинезона,  Куртка укороченная.  Полукомбинзон со съемной грудкой.  </t>
  </si>
  <si>
    <t>141211.290.000019</t>
  </si>
  <si>
    <t>Комплект зимний состоит из основной  куртки с капюшоном, полукомбинезона и внутренней съемной курткой.</t>
  </si>
  <si>
    <t>для защиты от воды, из ткани</t>
  </si>
  <si>
    <t>АО "Мангистаумунайгаз"</t>
  </si>
  <si>
    <t>ТОО "Большевичка"</t>
  </si>
  <si>
    <t>Костюм сварщика со спилком летний</t>
  </si>
  <si>
    <t>Костюм сварщика  (зимний). Костюм состоит: из куртки и брюк</t>
  </si>
  <si>
    <t>Костюм с НВО пропиткой зимний для. Костюм состоит из двойной куртки (верхняя и внутренней куртка) и полукомбинезон.</t>
  </si>
  <si>
    <t>Костюм с НВО пропиткой (зимний для ИТР) Костюм состоит из двойной куртки (верхняя и внутренней куртка) и полукомбинезон.</t>
  </si>
  <si>
    <t>Костюм с НВО пропиткой (летний). Костюм летний с нефтеводо отталкивающей пропиткой. Костюм прямого силуэта, состоит из куртки и брюк. ГОСТ 12.4.111, ГОСТ 27.653</t>
  </si>
  <si>
    <t>Костюм для ИТР с НВО пропиткой (летний). Костюм летний с нефтеводо отталкивающей пропиткой. Костюм состоит из куртки и брюк. ГОСТ 12.4.111, ГОСТ 27.653</t>
  </si>
  <si>
    <t>Атырауский филиал ТОО "КМГ Инжиниринг"</t>
  </si>
  <si>
    <t>Поставщик</t>
  </si>
  <si>
    <t>Сумма по договору, тенге</t>
  </si>
  <si>
    <t>Объем (кол-во, ед.)</t>
  </si>
  <si>
    <t>Ед.изм</t>
  </si>
  <si>
    <t>Техописание</t>
  </si>
  <si>
    <t>Наименование товара</t>
  </si>
  <si>
    <t>Код ЕНС ТРУ</t>
  </si>
  <si>
    <t>Наименование ДЗО</t>
  </si>
  <si>
    <t>Наименование ПК</t>
  </si>
  <si>
    <t>№п/п</t>
  </si>
  <si>
    <t xml:space="preserve">Сумма без НДС по Плану закупок </t>
  </si>
  <si>
    <t>Маркетинговая цена по Плану закупок на 2022г. (без НДС), тенге</t>
  </si>
  <si>
    <t>Фактическая цена за ед, по результатам ЗКС за 2022год</t>
  </si>
  <si>
    <t>Приложение 1</t>
  </si>
  <si>
    <t>Общий итог</t>
  </si>
  <si>
    <t>Названия ПК/ОТП</t>
  </si>
  <si>
    <t>АО НК КазМунайГаз</t>
  </si>
  <si>
    <t>Названия ОТП/ЕНС ТРУ</t>
  </si>
  <si>
    <t>31.08.22г.</t>
  </si>
  <si>
    <t>Сумма по договору, тенге (без НДС)</t>
  </si>
  <si>
    <t>Название ОТП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</si>
</sst>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0_ ;\-#,##0.00\ "/>
    <numFmt numFmtId="166" formatCode="[$-409]d\-mmm;@"/>
    <numFmt numFmtId="167" formatCode="#,##0.00\ _₽"/>
    <numFmt numFmtId="168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166" fontId="4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2" fontId="3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3" fontId="3" fillId="0" borderId="1" xfId="3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1" xfId="1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164" fontId="10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/>
    <xf numFmtId="4" fontId="8" fillId="2" borderId="5" xfId="1" applyNumberFormat="1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167" fontId="8" fillId="2" borderId="2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2" fillId="0" borderId="1" xfId="0" applyFont="1" applyBorder="1"/>
    <xf numFmtId="164" fontId="12" fillId="0" borderId="1" xfId="1" applyFont="1" applyBorder="1"/>
    <xf numFmtId="0" fontId="17" fillId="0" borderId="1" xfId="0" applyFont="1" applyBorder="1"/>
    <xf numFmtId="164" fontId="17" fillId="0" borderId="1" xfId="1" applyFont="1" applyBorder="1"/>
    <xf numFmtId="0" fontId="17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  <xf numFmtId="164" fontId="17" fillId="5" borderId="1" xfId="1" applyFont="1" applyFill="1" applyBorder="1"/>
    <xf numFmtId="168" fontId="12" fillId="0" borderId="1" xfId="1" applyNumberFormat="1" applyFont="1" applyBorder="1"/>
    <xf numFmtId="168" fontId="17" fillId="5" borderId="1" xfId="1" applyNumberFormat="1" applyFont="1" applyFill="1" applyBorder="1"/>
    <xf numFmtId="0" fontId="17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164" fontId="12" fillId="0" borderId="0" xfId="1" applyFont="1" applyAlignment="1">
      <alignment horizontal="right"/>
    </xf>
  </cellXfs>
  <cellStyles count="7">
    <cellStyle name="Гиперссылка" xfId="4" builtinId="8"/>
    <cellStyle name="Обычный" xfId="0" builtinId="0"/>
    <cellStyle name="Обычный 2" xfId="2"/>
    <cellStyle name="Обычный 2 10 2" xfId="6"/>
    <cellStyle name="Обычный 4" xfId="5"/>
    <cellStyle name="Текст предупреждения 4" xfId="3"/>
    <cellStyle name="Финансовый" xfId="1" builtinId="3"/>
  </cellStyles>
  <dxfs count="1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3;&#1086;&#1095;&#1080;&#1081;%20&#1089;&#1090;&#1086;&#1083;%202021/&#1043;&#1055;&#1047;%20&#1085;&#1072;%202021&#1075;%20&#1058;&#1041;/&#1043;&#1055;&#1047;%20&#1085;&#1072;%202021%20&#1075;&#1086;&#1076;%20&#1058;&#1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0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2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1" Type="http://schemas.openxmlformats.org/officeDocument/2006/relationships/hyperlink" Target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30" sqref="B30"/>
    </sheetView>
  </sheetViews>
  <sheetFormatPr defaultRowHeight="15" x14ac:dyDescent="0.25"/>
  <cols>
    <col min="2" max="2" width="58.7109375" bestFit="1" customWidth="1"/>
    <col min="3" max="3" width="21.85546875" customWidth="1"/>
  </cols>
  <sheetData>
    <row r="1" spans="1:3" x14ac:dyDescent="0.25">
      <c r="C1" s="125" t="s">
        <v>314</v>
      </c>
    </row>
    <row r="2" spans="1:3" ht="48.75" customHeight="1" x14ac:dyDescent="0.25">
      <c r="A2" s="120" t="s">
        <v>305</v>
      </c>
      <c r="B2" s="120" t="s">
        <v>316</v>
      </c>
      <c r="C2" s="120" t="s">
        <v>315</v>
      </c>
    </row>
    <row r="3" spans="1:3" x14ac:dyDescent="0.25">
      <c r="A3" s="124">
        <v>1</v>
      </c>
      <c r="B3" s="122" t="s">
        <v>27</v>
      </c>
      <c r="C3" s="123">
        <v>438887163.89999998</v>
      </c>
    </row>
    <row r="4" spans="1:3" x14ac:dyDescent="0.25">
      <c r="A4" s="124">
        <v>2</v>
      </c>
      <c r="B4" s="122" t="s">
        <v>134</v>
      </c>
      <c r="C4" s="123">
        <v>266921193.03750002</v>
      </c>
    </row>
    <row r="5" spans="1:3" x14ac:dyDescent="0.25">
      <c r="A5" s="124">
        <v>3</v>
      </c>
      <c r="B5" s="122" t="s">
        <v>130</v>
      </c>
      <c r="C5" s="123">
        <v>245524768.21439999</v>
      </c>
    </row>
    <row r="6" spans="1:3" x14ac:dyDescent="0.25">
      <c r="A6" s="124">
        <v>4</v>
      </c>
      <c r="B6" s="122" t="s">
        <v>0</v>
      </c>
      <c r="C6" s="123">
        <v>244479984.05000013</v>
      </c>
    </row>
    <row r="7" spans="1:3" x14ac:dyDescent="0.25">
      <c r="A7" s="124">
        <v>5</v>
      </c>
      <c r="B7" s="122" t="s">
        <v>279</v>
      </c>
      <c r="C7" s="123">
        <v>243715965</v>
      </c>
    </row>
    <row r="8" spans="1:3" x14ac:dyDescent="0.25">
      <c r="A8" s="124">
        <v>6</v>
      </c>
      <c r="B8" s="122" t="s">
        <v>32</v>
      </c>
      <c r="C8" s="123">
        <v>218021810.22</v>
      </c>
    </row>
    <row r="9" spans="1:3" x14ac:dyDescent="0.25">
      <c r="A9" s="124">
        <v>7</v>
      </c>
      <c r="B9" s="122" t="s">
        <v>22</v>
      </c>
      <c r="C9" s="123">
        <v>203649798</v>
      </c>
    </row>
    <row r="10" spans="1:3" x14ac:dyDescent="0.25">
      <c r="A10" s="124">
        <v>8</v>
      </c>
      <c r="B10" s="122" t="s">
        <v>7</v>
      </c>
      <c r="C10" s="123">
        <v>201502924.90000001</v>
      </c>
    </row>
    <row r="11" spans="1:3" x14ac:dyDescent="0.25">
      <c r="A11" s="124">
        <v>9</v>
      </c>
      <c r="B11" s="122" t="s">
        <v>11</v>
      </c>
      <c r="C11" s="123">
        <v>200634158.19999999</v>
      </c>
    </row>
    <row r="12" spans="1:3" x14ac:dyDescent="0.25">
      <c r="A12" s="124">
        <v>10</v>
      </c>
      <c r="B12" s="122" t="s">
        <v>16</v>
      </c>
      <c r="C12" s="123">
        <v>145485929.15000004</v>
      </c>
    </row>
    <row r="13" spans="1:3" x14ac:dyDescent="0.25">
      <c r="A13" s="124">
        <v>11</v>
      </c>
      <c r="B13" s="122" t="s">
        <v>154</v>
      </c>
      <c r="C13" s="123">
        <v>138697188.36000001</v>
      </c>
    </row>
    <row r="14" spans="1:3" x14ac:dyDescent="0.25">
      <c r="A14" s="124">
        <v>12</v>
      </c>
      <c r="B14" s="122" t="s">
        <v>138</v>
      </c>
      <c r="C14" s="123">
        <v>67962613.599999994</v>
      </c>
    </row>
    <row r="15" spans="1:3" x14ac:dyDescent="0.25">
      <c r="A15" s="124">
        <v>13</v>
      </c>
      <c r="B15" s="122" t="s">
        <v>219</v>
      </c>
      <c r="C15" s="123">
        <v>65630400</v>
      </c>
    </row>
    <row r="16" spans="1:3" x14ac:dyDescent="0.25">
      <c r="A16" s="124">
        <v>14</v>
      </c>
      <c r="B16" s="122" t="s">
        <v>217</v>
      </c>
      <c r="C16" s="123">
        <v>45246800</v>
      </c>
    </row>
    <row r="17" spans="1:3" x14ac:dyDescent="0.25">
      <c r="A17" s="124">
        <v>15</v>
      </c>
      <c r="B17" s="122" t="s">
        <v>164</v>
      </c>
      <c r="C17" s="123">
        <v>43366591</v>
      </c>
    </row>
    <row r="18" spans="1:3" x14ac:dyDescent="0.25">
      <c r="A18" s="124">
        <v>16</v>
      </c>
      <c r="B18" s="122" t="s">
        <v>288</v>
      </c>
      <c r="C18" s="123">
        <v>35573807.299999997</v>
      </c>
    </row>
    <row r="19" spans="1:3" x14ac:dyDescent="0.25">
      <c r="A19" s="124">
        <v>17</v>
      </c>
      <c r="B19" s="122" t="s">
        <v>159</v>
      </c>
      <c r="C19" s="123">
        <v>26812780</v>
      </c>
    </row>
    <row r="20" spans="1:3" x14ac:dyDescent="0.25">
      <c r="A20" s="124">
        <v>18</v>
      </c>
      <c r="B20" s="122" t="s">
        <v>248</v>
      </c>
      <c r="C20" s="123">
        <v>25366458.48</v>
      </c>
    </row>
    <row r="21" spans="1:3" x14ac:dyDescent="0.25">
      <c r="A21" s="124">
        <v>19</v>
      </c>
      <c r="B21" s="122" t="s">
        <v>37</v>
      </c>
      <c r="C21" s="123">
        <v>24403984</v>
      </c>
    </row>
    <row r="22" spans="1:3" x14ac:dyDescent="0.25">
      <c r="A22" s="124">
        <v>20</v>
      </c>
      <c r="B22" s="122" t="s">
        <v>224</v>
      </c>
      <c r="C22" s="123">
        <v>8134683</v>
      </c>
    </row>
    <row r="23" spans="1:3" x14ac:dyDescent="0.25">
      <c r="A23" s="124">
        <v>21</v>
      </c>
      <c r="B23" s="122" t="s">
        <v>235</v>
      </c>
      <c r="C23" s="123">
        <v>3162137</v>
      </c>
    </row>
    <row r="24" spans="1:3" x14ac:dyDescent="0.25">
      <c r="A24" s="124">
        <v>22</v>
      </c>
      <c r="B24" s="122" t="s">
        <v>251</v>
      </c>
      <c r="C24" s="123">
        <v>3006963.74</v>
      </c>
    </row>
    <row r="25" spans="1:3" x14ac:dyDescent="0.25">
      <c r="A25" s="124">
        <v>23</v>
      </c>
      <c r="B25" s="122" t="s">
        <v>191</v>
      </c>
      <c r="C25" s="123">
        <v>1338350</v>
      </c>
    </row>
    <row r="26" spans="1:3" x14ac:dyDescent="0.25">
      <c r="A26" s="124">
        <v>24</v>
      </c>
      <c r="B26" s="122" t="s">
        <v>230</v>
      </c>
      <c r="C26" s="123">
        <v>732857.14285714284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H10" sqref="H10"/>
    </sheetView>
  </sheetViews>
  <sheetFormatPr defaultRowHeight="15" x14ac:dyDescent="0.25"/>
  <cols>
    <col min="1" max="1" width="9.140625" style="108"/>
    <col min="2" max="2" width="19" style="108" customWidth="1"/>
    <col min="3" max="3" width="31.28515625" style="108" customWidth="1"/>
    <col min="4" max="4" width="31.7109375" style="109" customWidth="1"/>
    <col min="5" max="16384" width="9.140625" style="108"/>
  </cols>
  <sheetData>
    <row r="1" spans="1:4" x14ac:dyDescent="0.25">
      <c r="D1" s="125" t="s">
        <v>314</v>
      </c>
    </row>
    <row r="2" spans="1:4" ht="28.5" x14ac:dyDescent="0.25">
      <c r="A2" s="120" t="s">
        <v>305</v>
      </c>
      <c r="B2" s="120" t="s">
        <v>301</v>
      </c>
      <c r="C2" s="120" t="s">
        <v>313</v>
      </c>
      <c r="D2" s="120" t="s">
        <v>315</v>
      </c>
    </row>
    <row r="3" spans="1:4" x14ac:dyDescent="0.25">
      <c r="A3" s="114">
        <v>1</v>
      </c>
      <c r="B3" s="114"/>
      <c r="C3" s="112" t="s">
        <v>27</v>
      </c>
      <c r="D3" s="113"/>
    </row>
    <row r="4" spans="1:4" x14ac:dyDescent="0.25">
      <c r="A4" s="110"/>
      <c r="B4" s="110" t="s">
        <v>30</v>
      </c>
      <c r="C4" s="110" t="s">
        <v>31</v>
      </c>
      <c r="D4" s="111">
        <v>437207967.30000001</v>
      </c>
    </row>
    <row r="5" spans="1:4" x14ac:dyDescent="0.25">
      <c r="A5" s="110"/>
      <c r="B5" s="110" t="s">
        <v>30</v>
      </c>
      <c r="C5" s="110" t="s">
        <v>31</v>
      </c>
      <c r="D5" s="111">
        <v>1679196.6</v>
      </c>
    </row>
    <row r="6" spans="1:4" x14ac:dyDescent="0.25">
      <c r="A6" s="114">
        <v>2</v>
      </c>
      <c r="B6" s="110"/>
      <c r="C6" s="112" t="s">
        <v>134</v>
      </c>
      <c r="D6" s="113"/>
    </row>
    <row r="7" spans="1:4" x14ac:dyDescent="0.25">
      <c r="A7" s="110"/>
      <c r="B7" s="110" t="s">
        <v>30</v>
      </c>
      <c r="C7" s="110" t="s">
        <v>31</v>
      </c>
      <c r="D7" s="111">
        <v>53787158.409999996</v>
      </c>
    </row>
    <row r="8" spans="1:4" x14ac:dyDescent="0.25">
      <c r="A8" s="110"/>
      <c r="B8" s="110" t="s">
        <v>242</v>
      </c>
      <c r="C8" s="110" t="s">
        <v>243</v>
      </c>
      <c r="D8" s="111">
        <v>50561401.803571425</v>
      </c>
    </row>
    <row r="9" spans="1:4" x14ac:dyDescent="0.25">
      <c r="A9" s="110"/>
      <c r="B9" s="110" t="s">
        <v>30</v>
      </c>
      <c r="C9" s="110" t="s">
        <v>51</v>
      </c>
      <c r="D9" s="111">
        <v>38269920</v>
      </c>
    </row>
    <row r="10" spans="1:4" x14ac:dyDescent="0.25">
      <c r="A10" s="110"/>
      <c r="B10" s="110" t="s">
        <v>18</v>
      </c>
      <c r="C10" s="110" t="s">
        <v>259</v>
      </c>
      <c r="D10" s="111">
        <v>31637850</v>
      </c>
    </row>
    <row r="11" spans="1:4" x14ac:dyDescent="0.25">
      <c r="A11" s="110"/>
      <c r="B11" s="110" t="s">
        <v>14</v>
      </c>
      <c r="C11" s="110" t="s">
        <v>273</v>
      </c>
      <c r="D11" s="111">
        <v>18652616.34</v>
      </c>
    </row>
    <row r="12" spans="1:4" x14ac:dyDescent="0.25">
      <c r="A12" s="110"/>
      <c r="B12" s="110" t="s">
        <v>142</v>
      </c>
      <c r="C12" s="110" t="s">
        <v>143</v>
      </c>
      <c r="D12" s="111">
        <v>15288385.120000001</v>
      </c>
    </row>
    <row r="13" spans="1:4" x14ac:dyDescent="0.25">
      <c r="A13" s="110"/>
      <c r="B13" s="110" t="s">
        <v>254</v>
      </c>
      <c r="C13" s="110" t="s">
        <v>255</v>
      </c>
      <c r="D13" s="111">
        <v>12769767.5</v>
      </c>
    </row>
    <row r="14" spans="1:4" x14ac:dyDescent="0.25">
      <c r="A14" s="110"/>
      <c r="B14" s="110" t="s">
        <v>46</v>
      </c>
      <c r="C14" s="110" t="s">
        <v>47</v>
      </c>
      <c r="D14" s="111">
        <v>11107565</v>
      </c>
    </row>
    <row r="15" spans="1:4" x14ac:dyDescent="0.25">
      <c r="A15" s="110"/>
      <c r="B15" s="110" t="s">
        <v>30</v>
      </c>
      <c r="C15" s="110" t="s">
        <v>202</v>
      </c>
      <c r="D15" s="111">
        <v>9285678</v>
      </c>
    </row>
    <row r="16" spans="1:4" x14ac:dyDescent="0.25">
      <c r="A16" s="110"/>
      <c r="B16" s="110" t="s">
        <v>136</v>
      </c>
      <c r="C16" s="110" t="s">
        <v>137</v>
      </c>
      <c r="D16" s="111">
        <v>8972454.620000001</v>
      </c>
    </row>
    <row r="17" spans="1:4" x14ac:dyDescent="0.25">
      <c r="A17" s="110"/>
      <c r="B17" s="110" t="s">
        <v>14</v>
      </c>
      <c r="C17" s="110" t="s">
        <v>15</v>
      </c>
      <c r="D17" s="111">
        <v>7730458.3200000003</v>
      </c>
    </row>
    <row r="18" spans="1:4" x14ac:dyDescent="0.25">
      <c r="A18" s="110"/>
      <c r="B18" s="110" t="s">
        <v>30</v>
      </c>
      <c r="C18" s="110" t="s">
        <v>34</v>
      </c>
      <c r="D18" s="111">
        <v>3088728</v>
      </c>
    </row>
    <row r="19" spans="1:4" x14ac:dyDescent="0.25">
      <c r="A19" s="110"/>
      <c r="B19" s="110" t="s">
        <v>30</v>
      </c>
      <c r="C19" s="110" t="s">
        <v>149</v>
      </c>
      <c r="D19" s="111">
        <v>2554016.39</v>
      </c>
    </row>
    <row r="20" spans="1:4" x14ac:dyDescent="0.25">
      <c r="A20" s="110"/>
      <c r="B20" s="110" t="s">
        <v>14</v>
      </c>
      <c r="C20" s="110" t="s">
        <v>277</v>
      </c>
      <c r="D20" s="111">
        <v>1362427.1339285711</v>
      </c>
    </row>
    <row r="21" spans="1:4" x14ac:dyDescent="0.25">
      <c r="A21" s="110"/>
      <c r="B21" s="110" t="s">
        <v>18</v>
      </c>
      <c r="C21" s="110" t="s">
        <v>239</v>
      </c>
      <c r="D21" s="111">
        <v>1058400</v>
      </c>
    </row>
    <row r="22" spans="1:4" x14ac:dyDescent="0.25">
      <c r="A22" s="110"/>
      <c r="B22" s="110" t="s">
        <v>30</v>
      </c>
      <c r="C22" s="110" t="s">
        <v>53</v>
      </c>
      <c r="D22" s="111">
        <v>794366.4</v>
      </c>
    </row>
    <row r="23" spans="1:4" x14ac:dyDescent="0.25">
      <c r="A23" s="114">
        <v>3</v>
      </c>
      <c r="B23" s="110"/>
      <c r="C23" s="112" t="s">
        <v>130</v>
      </c>
      <c r="D23" s="113"/>
    </row>
    <row r="24" spans="1:4" x14ac:dyDescent="0.25">
      <c r="A24" s="110"/>
      <c r="B24" s="110" t="s">
        <v>30</v>
      </c>
      <c r="C24" s="110" t="s">
        <v>31</v>
      </c>
      <c r="D24" s="111">
        <v>190659336</v>
      </c>
    </row>
    <row r="25" spans="1:4" x14ac:dyDescent="0.25">
      <c r="A25" s="110"/>
      <c r="B25" s="110" t="s">
        <v>142</v>
      </c>
      <c r="C25" s="110" t="s">
        <v>143</v>
      </c>
      <c r="D25" s="111">
        <v>32005041.214400001</v>
      </c>
    </row>
    <row r="26" spans="1:4" x14ac:dyDescent="0.25">
      <c r="A26" s="110"/>
      <c r="B26" s="110" t="s">
        <v>3</v>
      </c>
      <c r="C26" s="110" t="s">
        <v>147</v>
      </c>
      <c r="D26" s="111">
        <v>13103775</v>
      </c>
    </row>
    <row r="27" spans="1:4" x14ac:dyDescent="0.25">
      <c r="A27" s="110"/>
      <c r="B27" s="110" t="s">
        <v>30</v>
      </c>
      <c r="C27" s="110" t="s">
        <v>56</v>
      </c>
      <c r="D27" s="111">
        <v>7966420</v>
      </c>
    </row>
    <row r="28" spans="1:4" x14ac:dyDescent="0.25">
      <c r="A28" s="110"/>
      <c r="B28" s="110" t="s">
        <v>30</v>
      </c>
      <c r="C28" s="110" t="s">
        <v>202</v>
      </c>
      <c r="D28" s="111">
        <v>1727396</v>
      </c>
    </row>
    <row r="29" spans="1:4" x14ac:dyDescent="0.25">
      <c r="A29" s="110"/>
      <c r="B29" s="110" t="s">
        <v>30</v>
      </c>
      <c r="C29" s="110" t="s">
        <v>36</v>
      </c>
      <c r="D29" s="111">
        <v>62800</v>
      </c>
    </row>
    <row r="30" spans="1:4" x14ac:dyDescent="0.25">
      <c r="A30" s="114">
        <v>4</v>
      </c>
      <c r="B30" s="110"/>
      <c r="C30" s="112" t="s">
        <v>0</v>
      </c>
      <c r="D30" s="113"/>
    </row>
    <row r="31" spans="1:4" x14ac:dyDescent="0.25">
      <c r="A31" s="110"/>
      <c r="B31" s="110" t="s">
        <v>30</v>
      </c>
      <c r="C31" s="110" t="s">
        <v>31</v>
      </c>
      <c r="D31" s="111">
        <v>65405651.44000002</v>
      </c>
    </row>
    <row r="32" spans="1:4" x14ac:dyDescent="0.25">
      <c r="A32" s="110"/>
      <c r="B32" s="110" t="s">
        <v>14</v>
      </c>
      <c r="C32" s="110" t="s">
        <v>15</v>
      </c>
      <c r="D32" s="111">
        <v>40689780.469999999</v>
      </c>
    </row>
    <row r="33" spans="1:4" x14ac:dyDescent="0.25">
      <c r="A33" s="110"/>
      <c r="B33" s="110" t="s">
        <v>3</v>
      </c>
      <c r="C33" s="110" t="s">
        <v>44</v>
      </c>
      <c r="D33" s="111">
        <v>28274814.399999999</v>
      </c>
    </row>
    <row r="34" spans="1:4" x14ac:dyDescent="0.25">
      <c r="A34" s="110"/>
      <c r="B34" s="110" t="s">
        <v>30</v>
      </c>
      <c r="C34" s="110" t="s">
        <v>34</v>
      </c>
      <c r="D34" s="111">
        <v>24160932.600000005</v>
      </c>
    </row>
    <row r="35" spans="1:4" x14ac:dyDescent="0.25">
      <c r="A35" s="110"/>
      <c r="B35" s="110" t="s">
        <v>30</v>
      </c>
      <c r="C35" s="110" t="s">
        <v>107</v>
      </c>
      <c r="D35" s="111">
        <v>21946780.799999997</v>
      </c>
    </row>
    <row r="36" spans="1:4" x14ac:dyDescent="0.25">
      <c r="A36" s="110"/>
      <c r="B36" s="110" t="s">
        <v>46</v>
      </c>
      <c r="C36" s="110" t="s">
        <v>47</v>
      </c>
      <c r="D36" s="111">
        <v>14561983.799999999</v>
      </c>
    </row>
    <row r="37" spans="1:4" x14ac:dyDescent="0.25">
      <c r="A37" s="110"/>
      <c r="B37" s="110" t="s">
        <v>30</v>
      </c>
      <c r="C37" s="110" t="s">
        <v>56</v>
      </c>
      <c r="D37" s="111">
        <v>14050983.310000001</v>
      </c>
    </row>
    <row r="38" spans="1:4" x14ac:dyDescent="0.25">
      <c r="A38" s="110"/>
      <c r="B38" s="110" t="s">
        <v>18</v>
      </c>
      <c r="C38" s="110" t="s">
        <v>43</v>
      </c>
      <c r="D38" s="111">
        <v>8672816.8000000007</v>
      </c>
    </row>
    <row r="39" spans="1:4" x14ac:dyDescent="0.25">
      <c r="A39" s="110"/>
      <c r="B39" s="110" t="s">
        <v>3</v>
      </c>
      <c r="C39" s="110" t="s">
        <v>4</v>
      </c>
      <c r="D39" s="111">
        <v>8143073.0999999996</v>
      </c>
    </row>
    <row r="40" spans="1:4" x14ac:dyDescent="0.25">
      <c r="A40" s="110"/>
      <c r="B40" s="110" t="s">
        <v>24</v>
      </c>
      <c r="C40" s="110" t="s">
        <v>26</v>
      </c>
      <c r="D40" s="111">
        <v>6162771.6000000006</v>
      </c>
    </row>
    <row r="41" spans="1:4" x14ac:dyDescent="0.25">
      <c r="A41" s="110"/>
      <c r="B41" s="110" t="s">
        <v>30</v>
      </c>
      <c r="C41" s="110" t="s">
        <v>36</v>
      </c>
      <c r="D41" s="111">
        <v>3512470</v>
      </c>
    </row>
    <row r="42" spans="1:4" x14ac:dyDescent="0.25">
      <c r="A42" s="110"/>
      <c r="B42" s="110" t="s">
        <v>8</v>
      </c>
      <c r="C42" s="110" t="s">
        <v>9</v>
      </c>
      <c r="D42" s="111">
        <v>3181187.0999999996</v>
      </c>
    </row>
    <row r="43" spans="1:4" x14ac:dyDescent="0.25">
      <c r="A43" s="110"/>
      <c r="B43" s="110" t="s">
        <v>24</v>
      </c>
      <c r="C43" s="110" t="s">
        <v>25</v>
      </c>
      <c r="D43" s="111">
        <v>2845849.82</v>
      </c>
    </row>
    <row r="44" spans="1:4" x14ac:dyDescent="0.25">
      <c r="A44" s="110"/>
      <c r="B44" s="110" t="s">
        <v>8</v>
      </c>
      <c r="C44" s="110" t="s">
        <v>10</v>
      </c>
      <c r="D44" s="111">
        <v>907803.12</v>
      </c>
    </row>
    <row r="45" spans="1:4" x14ac:dyDescent="0.25">
      <c r="A45" s="110"/>
      <c r="B45" s="110" t="s">
        <v>8</v>
      </c>
      <c r="C45" s="110" t="s">
        <v>101</v>
      </c>
      <c r="D45" s="111">
        <v>900005.47</v>
      </c>
    </row>
    <row r="46" spans="1:4" x14ac:dyDescent="0.25">
      <c r="A46" s="110"/>
      <c r="B46" s="110" t="s">
        <v>30</v>
      </c>
      <c r="C46" s="110" t="s">
        <v>53</v>
      </c>
      <c r="D46" s="111">
        <v>787513.5</v>
      </c>
    </row>
    <row r="47" spans="1:4" x14ac:dyDescent="0.25">
      <c r="A47" s="110"/>
      <c r="B47" s="110" t="s">
        <v>8</v>
      </c>
      <c r="C47" s="110" t="s">
        <v>49</v>
      </c>
      <c r="D47" s="111">
        <v>275566.71999999997</v>
      </c>
    </row>
    <row r="48" spans="1:4" x14ac:dyDescent="0.25">
      <c r="A48" s="114">
        <v>5</v>
      </c>
      <c r="B48" s="110"/>
      <c r="C48" s="112" t="s">
        <v>279</v>
      </c>
      <c r="D48" s="113"/>
    </row>
    <row r="49" spans="1:4" x14ac:dyDescent="0.25">
      <c r="A49" s="110"/>
      <c r="B49" s="110" t="s">
        <v>30</v>
      </c>
      <c r="C49" s="110" t="s">
        <v>51</v>
      </c>
      <c r="D49" s="111">
        <v>213447951</v>
      </c>
    </row>
    <row r="50" spans="1:4" x14ac:dyDescent="0.25">
      <c r="A50" s="110"/>
      <c r="B50" s="110" t="s">
        <v>30</v>
      </c>
      <c r="C50" s="110" t="s">
        <v>284</v>
      </c>
      <c r="D50" s="111">
        <v>27855660</v>
      </c>
    </row>
    <row r="51" spans="1:4" x14ac:dyDescent="0.25">
      <c r="A51" s="110"/>
      <c r="B51" s="110" t="s">
        <v>30</v>
      </c>
      <c r="C51" s="110" t="s">
        <v>31</v>
      </c>
      <c r="D51" s="111">
        <v>2412354</v>
      </c>
    </row>
    <row r="52" spans="1:4" x14ac:dyDescent="0.25">
      <c r="A52" s="114">
        <v>6</v>
      </c>
      <c r="B52" s="110"/>
      <c r="C52" s="112" t="s">
        <v>32</v>
      </c>
      <c r="D52" s="113"/>
    </row>
    <row r="53" spans="1:4" x14ac:dyDescent="0.25">
      <c r="A53" s="110"/>
      <c r="B53" s="110" t="s">
        <v>30</v>
      </c>
      <c r="C53" s="110" t="s">
        <v>31</v>
      </c>
      <c r="D53" s="111">
        <v>216483840</v>
      </c>
    </row>
    <row r="54" spans="1:4" x14ac:dyDescent="0.25">
      <c r="A54" s="110"/>
      <c r="B54" s="110" t="s">
        <v>145</v>
      </c>
      <c r="C54" s="110" t="s">
        <v>146</v>
      </c>
      <c r="D54" s="111">
        <v>1537970.22</v>
      </c>
    </row>
    <row r="55" spans="1:4" x14ac:dyDescent="0.25">
      <c r="A55" s="114">
        <v>7</v>
      </c>
      <c r="B55" s="110"/>
      <c r="C55" s="112" t="s">
        <v>22</v>
      </c>
      <c r="D55" s="113"/>
    </row>
    <row r="56" spans="1:4" x14ac:dyDescent="0.25">
      <c r="A56" s="110"/>
      <c r="B56" s="110" t="s">
        <v>30</v>
      </c>
      <c r="C56" s="110" t="s">
        <v>103</v>
      </c>
      <c r="D56" s="111">
        <v>144519342</v>
      </c>
    </row>
    <row r="57" spans="1:4" x14ac:dyDescent="0.25">
      <c r="A57" s="110"/>
      <c r="B57" s="110" t="s">
        <v>24</v>
      </c>
      <c r="C57" s="110" t="s">
        <v>25</v>
      </c>
      <c r="D57" s="111">
        <v>59130456</v>
      </c>
    </row>
    <row r="58" spans="1:4" x14ac:dyDescent="0.25">
      <c r="A58" s="114">
        <v>8</v>
      </c>
      <c r="B58" s="110"/>
      <c r="C58" s="112" t="s">
        <v>7</v>
      </c>
      <c r="D58" s="113"/>
    </row>
    <row r="59" spans="1:4" x14ac:dyDescent="0.25">
      <c r="A59" s="110"/>
      <c r="B59" s="110" t="s">
        <v>30</v>
      </c>
      <c r="C59" s="110" t="s">
        <v>31</v>
      </c>
      <c r="D59" s="111">
        <v>146948360.24000001</v>
      </c>
    </row>
    <row r="60" spans="1:4" x14ac:dyDescent="0.25">
      <c r="A60" s="110"/>
      <c r="B60" s="110" t="s">
        <v>30</v>
      </c>
      <c r="C60" s="110" t="s">
        <v>51</v>
      </c>
      <c r="D60" s="111">
        <v>50520389.660000011</v>
      </c>
    </row>
    <row r="61" spans="1:4" x14ac:dyDescent="0.25">
      <c r="A61" s="110"/>
      <c r="B61" s="110" t="s">
        <v>3</v>
      </c>
      <c r="C61" s="110" t="s">
        <v>4</v>
      </c>
      <c r="D61" s="111">
        <v>4034175</v>
      </c>
    </row>
    <row r="62" spans="1:4" x14ac:dyDescent="0.25">
      <c r="A62" s="114">
        <v>9</v>
      </c>
      <c r="B62" s="110"/>
      <c r="C62" s="112" t="s">
        <v>11</v>
      </c>
      <c r="D62" s="113"/>
    </row>
    <row r="63" spans="1:4" x14ac:dyDescent="0.25">
      <c r="A63" s="110"/>
      <c r="B63" s="110" t="s">
        <v>14</v>
      </c>
      <c r="C63" s="110" t="s">
        <v>15</v>
      </c>
      <c r="D63" s="111">
        <v>112721505</v>
      </c>
    </row>
    <row r="64" spans="1:4" x14ac:dyDescent="0.25">
      <c r="A64" s="110"/>
      <c r="B64" s="110" t="s">
        <v>30</v>
      </c>
      <c r="C64" s="110" t="s">
        <v>51</v>
      </c>
      <c r="D64" s="111">
        <v>87683200</v>
      </c>
    </row>
    <row r="65" spans="1:4" x14ac:dyDescent="0.25">
      <c r="A65" s="110"/>
      <c r="B65" s="110" t="s">
        <v>24</v>
      </c>
      <c r="C65" s="110" t="s">
        <v>26</v>
      </c>
      <c r="D65" s="111">
        <v>162178.20000000001</v>
      </c>
    </row>
    <row r="66" spans="1:4" x14ac:dyDescent="0.25">
      <c r="A66" s="110"/>
      <c r="B66" s="110" t="s">
        <v>14</v>
      </c>
      <c r="C66" s="110" t="s">
        <v>15</v>
      </c>
      <c r="D66" s="111">
        <v>67275</v>
      </c>
    </row>
    <row r="67" spans="1:4" x14ac:dyDescent="0.25">
      <c r="A67" s="114">
        <v>10</v>
      </c>
      <c r="B67" s="110"/>
      <c r="C67" s="112" t="s">
        <v>16</v>
      </c>
      <c r="D67" s="113"/>
    </row>
    <row r="68" spans="1:4" x14ac:dyDescent="0.25">
      <c r="A68" s="110"/>
      <c r="B68" s="110" t="s">
        <v>18</v>
      </c>
      <c r="C68" s="110" t="s">
        <v>19</v>
      </c>
      <c r="D68" s="111">
        <v>71312560.850000009</v>
      </c>
    </row>
    <row r="69" spans="1:4" x14ac:dyDescent="0.25">
      <c r="A69" s="110"/>
      <c r="B69" s="110" t="s">
        <v>18</v>
      </c>
      <c r="C69" s="110" t="s">
        <v>21</v>
      </c>
      <c r="D69" s="111">
        <v>26232215.299999993</v>
      </c>
    </row>
    <row r="70" spans="1:4" x14ac:dyDescent="0.25">
      <c r="A70" s="110"/>
      <c r="B70" s="110" t="s">
        <v>18</v>
      </c>
      <c r="C70" s="110" t="s">
        <v>43</v>
      </c>
      <c r="D70" s="111">
        <v>17011753.5</v>
      </c>
    </row>
    <row r="71" spans="1:4" x14ac:dyDescent="0.25">
      <c r="A71" s="110"/>
      <c r="B71" s="110" t="s">
        <v>18</v>
      </c>
      <c r="C71" s="110" t="s">
        <v>247</v>
      </c>
      <c r="D71" s="111">
        <v>16970268</v>
      </c>
    </row>
    <row r="72" spans="1:4" x14ac:dyDescent="0.25">
      <c r="A72" s="110"/>
      <c r="B72" s="110" t="s">
        <v>18</v>
      </c>
      <c r="C72" s="110" t="s">
        <v>57</v>
      </c>
      <c r="D72" s="111">
        <v>4457507.5999999996</v>
      </c>
    </row>
    <row r="73" spans="1:4" x14ac:dyDescent="0.25">
      <c r="A73" s="110"/>
      <c r="B73" s="110" t="s">
        <v>18</v>
      </c>
      <c r="C73" s="110" t="s">
        <v>59</v>
      </c>
      <c r="D73" s="111">
        <v>2814900</v>
      </c>
    </row>
    <row r="74" spans="1:4" x14ac:dyDescent="0.25">
      <c r="A74" s="110"/>
      <c r="B74" s="110" t="s">
        <v>18</v>
      </c>
      <c r="C74" s="110" t="s">
        <v>129</v>
      </c>
      <c r="D74" s="111">
        <v>2753450</v>
      </c>
    </row>
    <row r="75" spans="1:4" x14ac:dyDescent="0.25">
      <c r="A75" s="110"/>
      <c r="B75" s="110" t="s">
        <v>18</v>
      </c>
      <c r="C75" s="110" t="s">
        <v>182</v>
      </c>
      <c r="D75" s="111">
        <v>1579200</v>
      </c>
    </row>
    <row r="76" spans="1:4" x14ac:dyDescent="0.25">
      <c r="A76" s="110"/>
      <c r="B76" s="110" t="s">
        <v>18</v>
      </c>
      <c r="C76" s="110" t="s">
        <v>122</v>
      </c>
      <c r="D76" s="111">
        <v>1363713.9</v>
      </c>
    </row>
    <row r="77" spans="1:4" x14ac:dyDescent="0.25">
      <c r="A77" s="110"/>
      <c r="B77" s="110" t="s">
        <v>18</v>
      </c>
      <c r="C77" s="110" t="s">
        <v>185</v>
      </c>
      <c r="D77" s="111">
        <v>778140</v>
      </c>
    </row>
    <row r="78" spans="1:4" x14ac:dyDescent="0.25">
      <c r="A78" s="110"/>
      <c r="B78" s="110" t="s">
        <v>18</v>
      </c>
      <c r="C78" s="110" t="s">
        <v>126</v>
      </c>
      <c r="D78" s="111">
        <v>212220</v>
      </c>
    </row>
    <row r="79" spans="1:4" x14ac:dyDescent="0.25">
      <c r="A79" s="114">
        <v>11</v>
      </c>
      <c r="B79" s="110"/>
      <c r="C79" s="112" t="s">
        <v>154</v>
      </c>
      <c r="D79" s="113"/>
    </row>
    <row r="80" spans="1:4" x14ac:dyDescent="0.25">
      <c r="A80" s="110"/>
      <c r="B80" s="110" t="s">
        <v>30</v>
      </c>
      <c r="C80" s="110" t="s">
        <v>31</v>
      </c>
      <c r="D80" s="111">
        <v>47331900</v>
      </c>
    </row>
    <row r="81" spans="1:4" x14ac:dyDescent="0.25">
      <c r="A81" s="110"/>
      <c r="B81" s="110" t="s">
        <v>14</v>
      </c>
      <c r="C81" s="110" t="s">
        <v>15</v>
      </c>
      <c r="D81" s="111">
        <v>26702039.999999996</v>
      </c>
    </row>
    <row r="82" spans="1:4" x14ac:dyDescent="0.25">
      <c r="A82" s="110"/>
      <c r="B82" s="110" t="s">
        <v>30</v>
      </c>
      <c r="C82" s="110" t="s">
        <v>31</v>
      </c>
      <c r="D82" s="111">
        <v>22474782</v>
      </c>
    </row>
    <row r="83" spans="1:4" x14ac:dyDescent="0.25">
      <c r="A83" s="110"/>
      <c r="B83" s="110" t="s">
        <v>30</v>
      </c>
      <c r="C83" s="110" t="s">
        <v>51</v>
      </c>
      <c r="D83" s="111">
        <v>17556660.199999999</v>
      </c>
    </row>
    <row r="84" spans="1:4" x14ac:dyDescent="0.25">
      <c r="A84" s="110"/>
      <c r="B84" s="110" t="s">
        <v>30</v>
      </c>
      <c r="C84" s="110" t="s">
        <v>107</v>
      </c>
      <c r="D84" s="111">
        <v>8587210</v>
      </c>
    </row>
    <row r="85" spans="1:4" x14ac:dyDescent="0.25">
      <c r="A85" s="110"/>
      <c r="B85" s="110" t="s">
        <v>30</v>
      </c>
      <c r="C85" s="110" t="s">
        <v>53</v>
      </c>
      <c r="D85" s="111">
        <v>7146589.7700000005</v>
      </c>
    </row>
    <row r="86" spans="1:4" x14ac:dyDescent="0.25">
      <c r="A86" s="110"/>
      <c r="B86" s="110" t="s">
        <v>30</v>
      </c>
      <c r="C86" s="110" t="s">
        <v>202</v>
      </c>
      <c r="D86" s="111">
        <v>3459500</v>
      </c>
    </row>
    <row r="87" spans="1:4" x14ac:dyDescent="0.25">
      <c r="A87" s="110"/>
      <c r="B87" s="110" t="s">
        <v>145</v>
      </c>
      <c r="C87" s="110" t="s">
        <v>146</v>
      </c>
      <c r="D87" s="111">
        <v>1998409.02</v>
      </c>
    </row>
    <row r="88" spans="1:4" x14ac:dyDescent="0.25">
      <c r="A88" s="110"/>
      <c r="B88" s="110" t="s">
        <v>30</v>
      </c>
      <c r="C88" s="110" t="s">
        <v>189</v>
      </c>
      <c r="D88" s="111">
        <v>1272680.3700000001</v>
      </c>
    </row>
    <row r="89" spans="1:4" x14ac:dyDescent="0.25">
      <c r="A89" s="110"/>
      <c r="B89" s="110" t="s">
        <v>30</v>
      </c>
      <c r="C89" s="110" t="s">
        <v>187</v>
      </c>
      <c r="D89" s="111">
        <v>1146600</v>
      </c>
    </row>
    <row r="90" spans="1:4" x14ac:dyDescent="0.25">
      <c r="A90" s="110"/>
      <c r="B90" s="110" t="s">
        <v>30</v>
      </c>
      <c r="C90" s="110" t="s">
        <v>36</v>
      </c>
      <c r="D90" s="111">
        <v>933317</v>
      </c>
    </row>
    <row r="91" spans="1:4" x14ac:dyDescent="0.25">
      <c r="A91" s="110"/>
      <c r="B91" s="110" t="s">
        <v>30</v>
      </c>
      <c r="C91" s="110" t="s">
        <v>213</v>
      </c>
      <c r="D91" s="111">
        <v>87500</v>
      </c>
    </row>
    <row r="92" spans="1:4" x14ac:dyDescent="0.25">
      <c r="A92" s="114">
        <v>12</v>
      </c>
      <c r="B92" s="110"/>
      <c r="C92" s="112" t="s">
        <v>138</v>
      </c>
      <c r="D92" s="113"/>
    </row>
    <row r="93" spans="1:4" x14ac:dyDescent="0.25">
      <c r="A93" s="110"/>
      <c r="B93" s="110" t="s">
        <v>30</v>
      </c>
      <c r="C93" s="110" t="s">
        <v>51</v>
      </c>
      <c r="D93" s="111">
        <v>49012348</v>
      </c>
    </row>
    <row r="94" spans="1:4" x14ac:dyDescent="0.25">
      <c r="A94" s="110"/>
      <c r="B94" s="110" t="s">
        <v>140</v>
      </c>
      <c r="C94" s="110" t="s">
        <v>141</v>
      </c>
      <c r="D94" s="111">
        <v>18950265.600000001</v>
      </c>
    </row>
    <row r="95" spans="1:4" x14ac:dyDescent="0.25">
      <c r="A95" s="114">
        <v>13</v>
      </c>
      <c r="B95" s="110"/>
      <c r="C95" s="112" t="s">
        <v>219</v>
      </c>
      <c r="D95" s="113"/>
    </row>
    <row r="96" spans="1:4" x14ac:dyDescent="0.25">
      <c r="A96" s="110"/>
      <c r="B96" s="110" t="s">
        <v>30</v>
      </c>
      <c r="C96" s="110" t="s">
        <v>31</v>
      </c>
      <c r="D96" s="111">
        <v>65630400</v>
      </c>
    </row>
    <row r="97" spans="1:4" x14ac:dyDescent="0.25">
      <c r="A97" s="114">
        <v>14</v>
      </c>
      <c r="B97" s="110"/>
      <c r="C97" s="112" t="s">
        <v>217</v>
      </c>
      <c r="D97" s="113"/>
    </row>
    <row r="98" spans="1:4" x14ac:dyDescent="0.25">
      <c r="A98" s="110"/>
      <c r="B98" s="110" t="s">
        <v>30</v>
      </c>
      <c r="C98" s="110" t="s">
        <v>31</v>
      </c>
      <c r="D98" s="111">
        <v>29166800</v>
      </c>
    </row>
    <row r="99" spans="1:4" x14ac:dyDescent="0.25">
      <c r="A99" s="110"/>
      <c r="B99" s="110" t="s">
        <v>30</v>
      </c>
      <c r="C99" s="110" t="s">
        <v>53</v>
      </c>
      <c r="D99" s="111">
        <v>16080000</v>
      </c>
    </row>
    <row r="100" spans="1:4" x14ac:dyDescent="0.25">
      <c r="A100" s="114">
        <v>15</v>
      </c>
      <c r="B100" s="110"/>
      <c r="C100" s="112" t="s">
        <v>164</v>
      </c>
      <c r="D100" s="113"/>
    </row>
    <row r="101" spans="1:4" x14ac:dyDescent="0.25">
      <c r="A101" s="110"/>
      <c r="B101" s="110" t="s">
        <v>30</v>
      </c>
      <c r="C101" s="110" t="s">
        <v>51</v>
      </c>
      <c r="D101" s="111">
        <v>40554670</v>
      </c>
    </row>
    <row r="102" spans="1:4" x14ac:dyDescent="0.25">
      <c r="A102" s="110"/>
      <c r="B102" s="110" t="s">
        <v>145</v>
      </c>
      <c r="C102" s="110" t="s">
        <v>146</v>
      </c>
      <c r="D102" s="111">
        <v>2811921</v>
      </c>
    </row>
    <row r="103" spans="1:4" x14ac:dyDescent="0.25">
      <c r="A103" s="114">
        <v>16</v>
      </c>
      <c r="B103" s="110"/>
      <c r="C103" s="112" t="s">
        <v>288</v>
      </c>
      <c r="D103" s="113"/>
    </row>
    <row r="104" spans="1:4" x14ac:dyDescent="0.25">
      <c r="A104" s="110"/>
      <c r="B104" s="110" t="s">
        <v>30</v>
      </c>
      <c r="C104" s="110" t="s">
        <v>53</v>
      </c>
      <c r="D104" s="111">
        <v>35573807.299999997</v>
      </c>
    </row>
    <row r="105" spans="1:4" x14ac:dyDescent="0.25">
      <c r="A105" s="114">
        <v>17</v>
      </c>
      <c r="B105" s="110"/>
      <c r="C105" s="112" t="s">
        <v>159</v>
      </c>
      <c r="D105" s="113"/>
    </row>
    <row r="106" spans="1:4" x14ac:dyDescent="0.25">
      <c r="A106" s="110"/>
      <c r="B106" s="110" t="s">
        <v>30</v>
      </c>
      <c r="C106" s="110" t="s">
        <v>31</v>
      </c>
      <c r="D106" s="111">
        <v>23533380</v>
      </c>
    </row>
    <row r="107" spans="1:4" x14ac:dyDescent="0.25">
      <c r="A107" s="110"/>
      <c r="B107" s="110" t="s">
        <v>142</v>
      </c>
      <c r="C107" s="110" t="s">
        <v>143</v>
      </c>
      <c r="D107" s="111">
        <v>3056600</v>
      </c>
    </row>
    <row r="108" spans="1:4" x14ac:dyDescent="0.25">
      <c r="A108" s="110"/>
      <c r="B108" s="110" t="s">
        <v>145</v>
      </c>
      <c r="C108" s="110" t="s">
        <v>146</v>
      </c>
      <c r="D108" s="111">
        <v>222800</v>
      </c>
    </row>
    <row r="109" spans="1:4" x14ac:dyDescent="0.25">
      <c r="A109" s="114">
        <v>18</v>
      </c>
      <c r="B109" s="110"/>
      <c r="C109" s="112" t="s">
        <v>248</v>
      </c>
      <c r="D109" s="113"/>
    </row>
    <row r="110" spans="1:4" x14ac:dyDescent="0.25">
      <c r="A110" s="110"/>
      <c r="B110" s="110" t="s">
        <v>30</v>
      </c>
      <c r="C110" s="110" t="s">
        <v>34</v>
      </c>
      <c r="D110" s="111">
        <v>23464500.48</v>
      </c>
    </row>
    <row r="111" spans="1:4" x14ac:dyDescent="0.25">
      <c r="A111" s="110"/>
      <c r="B111" s="110" t="s">
        <v>30</v>
      </c>
      <c r="C111" s="110" t="s">
        <v>51</v>
      </c>
      <c r="D111" s="111">
        <v>1413720</v>
      </c>
    </row>
    <row r="112" spans="1:4" x14ac:dyDescent="0.25">
      <c r="A112" s="110"/>
      <c r="B112" s="110" t="s">
        <v>30</v>
      </c>
      <c r="C112" s="110" t="s">
        <v>31</v>
      </c>
      <c r="D112" s="111">
        <v>353430</v>
      </c>
    </row>
    <row r="113" spans="1:4" x14ac:dyDescent="0.25">
      <c r="A113" s="110"/>
      <c r="B113" s="110" t="s">
        <v>3</v>
      </c>
      <c r="C113" s="110" t="s">
        <v>267</v>
      </c>
      <c r="D113" s="111">
        <v>134808</v>
      </c>
    </row>
    <row r="114" spans="1:4" x14ac:dyDescent="0.25">
      <c r="A114" s="114">
        <v>19</v>
      </c>
      <c r="B114" s="110"/>
      <c r="C114" s="112" t="s">
        <v>37</v>
      </c>
      <c r="D114" s="113"/>
    </row>
    <row r="115" spans="1:4" x14ac:dyDescent="0.25">
      <c r="A115" s="110"/>
      <c r="B115" s="110" t="s">
        <v>39</v>
      </c>
      <c r="C115" s="110" t="s">
        <v>40</v>
      </c>
      <c r="D115" s="111">
        <v>24403984</v>
      </c>
    </row>
    <row r="116" spans="1:4" x14ac:dyDescent="0.25">
      <c r="A116" s="114">
        <v>20</v>
      </c>
      <c r="B116" s="110"/>
      <c r="C116" s="112" t="s">
        <v>224</v>
      </c>
      <c r="D116" s="113"/>
    </row>
    <row r="117" spans="1:4" x14ac:dyDescent="0.25">
      <c r="A117" s="110"/>
      <c r="B117" s="110" t="s">
        <v>30</v>
      </c>
      <c r="C117" s="110" t="s">
        <v>213</v>
      </c>
      <c r="D117" s="111">
        <v>4639561</v>
      </c>
    </row>
    <row r="118" spans="1:4" x14ac:dyDescent="0.25">
      <c r="A118" s="110"/>
      <c r="B118" s="110" t="s">
        <v>30</v>
      </c>
      <c r="C118" s="110" t="s">
        <v>31</v>
      </c>
      <c r="D118" s="111">
        <v>2115000</v>
      </c>
    </row>
    <row r="119" spans="1:4" x14ac:dyDescent="0.25">
      <c r="A119" s="110"/>
      <c r="B119" s="110" t="s">
        <v>30</v>
      </c>
      <c r="C119" s="110" t="s">
        <v>51</v>
      </c>
      <c r="D119" s="111">
        <v>1380122</v>
      </c>
    </row>
    <row r="120" spans="1:4" x14ac:dyDescent="0.25">
      <c r="A120" s="114">
        <v>21</v>
      </c>
      <c r="B120" s="110"/>
      <c r="C120" s="112" t="s">
        <v>235</v>
      </c>
      <c r="D120" s="113"/>
    </row>
    <row r="121" spans="1:4" x14ac:dyDescent="0.25">
      <c r="A121" s="110"/>
      <c r="B121" s="110" t="s">
        <v>30</v>
      </c>
      <c r="C121" s="110" t="s">
        <v>51</v>
      </c>
      <c r="D121" s="111">
        <v>2636400</v>
      </c>
    </row>
    <row r="122" spans="1:4" x14ac:dyDescent="0.25">
      <c r="A122" s="110"/>
      <c r="B122" s="110" t="s">
        <v>145</v>
      </c>
      <c r="C122" s="110" t="s">
        <v>146</v>
      </c>
      <c r="D122" s="111">
        <v>525737</v>
      </c>
    </row>
    <row r="123" spans="1:4" x14ac:dyDescent="0.25">
      <c r="A123" s="114">
        <v>22</v>
      </c>
      <c r="B123" s="110"/>
      <c r="C123" s="112" t="s">
        <v>251</v>
      </c>
      <c r="D123" s="113"/>
    </row>
    <row r="124" spans="1:4" x14ac:dyDescent="0.25">
      <c r="A124" s="110"/>
      <c r="B124" s="110" t="s">
        <v>46</v>
      </c>
      <c r="C124" s="110" t="s">
        <v>47</v>
      </c>
      <c r="D124" s="111">
        <v>2282666</v>
      </c>
    </row>
    <row r="125" spans="1:4" x14ac:dyDescent="0.25">
      <c r="A125" s="110"/>
      <c r="B125" s="110" t="s">
        <v>46</v>
      </c>
      <c r="C125" s="110" t="s">
        <v>265</v>
      </c>
      <c r="D125" s="111">
        <v>539100</v>
      </c>
    </row>
    <row r="126" spans="1:4" x14ac:dyDescent="0.25">
      <c r="A126" s="110"/>
      <c r="B126" s="110" t="s">
        <v>3</v>
      </c>
      <c r="C126" s="110" t="s">
        <v>4</v>
      </c>
      <c r="D126" s="111">
        <v>90450.240000000005</v>
      </c>
    </row>
    <row r="127" spans="1:4" x14ac:dyDescent="0.25">
      <c r="A127" s="110"/>
      <c r="B127" s="110" t="s">
        <v>30</v>
      </c>
      <c r="C127" s="110" t="s">
        <v>213</v>
      </c>
      <c r="D127" s="111">
        <v>67399.5</v>
      </c>
    </row>
    <row r="128" spans="1:4" x14ac:dyDescent="0.25">
      <c r="A128" s="110"/>
      <c r="B128" s="110" t="s">
        <v>145</v>
      </c>
      <c r="C128" s="110" t="s">
        <v>146</v>
      </c>
      <c r="D128" s="111">
        <v>27348</v>
      </c>
    </row>
    <row r="129" spans="1:4" x14ac:dyDescent="0.25">
      <c r="A129" s="114">
        <v>23</v>
      </c>
      <c r="B129" s="110"/>
      <c r="C129" s="112" t="s">
        <v>191</v>
      </c>
      <c r="D129" s="113"/>
    </row>
    <row r="130" spans="1:4" x14ac:dyDescent="0.25">
      <c r="A130" s="110"/>
      <c r="B130" s="110" t="s">
        <v>30</v>
      </c>
      <c r="C130" s="110" t="s">
        <v>34</v>
      </c>
      <c r="D130" s="111">
        <v>1338350</v>
      </c>
    </row>
    <row r="131" spans="1:4" x14ac:dyDescent="0.25">
      <c r="A131" s="114">
        <v>24</v>
      </c>
      <c r="B131" s="110"/>
      <c r="C131" s="112" t="s">
        <v>230</v>
      </c>
      <c r="D131" s="113"/>
    </row>
    <row r="132" spans="1:4" x14ac:dyDescent="0.25">
      <c r="A132" s="110"/>
      <c r="B132" s="110" t="s">
        <v>30</v>
      </c>
      <c r="C132" s="110" t="s">
        <v>202</v>
      </c>
      <c r="D132" s="111">
        <v>732857.14285714284</v>
      </c>
    </row>
  </sheetData>
  <autoFilter ref="A2:E1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C49" sqref="C49"/>
    </sheetView>
  </sheetViews>
  <sheetFormatPr defaultRowHeight="15" x14ac:dyDescent="0.25"/>
  <cols>
    <col min="1" max="1" width="10.85546875" style="108" bestFit="1" customWidth="1"/>
    <col min="2" max="2" width="37.5703125" style="108" customWidth="1"/>
    <col min="3" max="3" width="26.42578125" style="109" customWidth="1"/>
    <col min="4" max="16384" width="9.140625" style="108"/>
  </cols>
  <sheetData>
    <row r="1" spans="1:3" x14ac:dyDescent="0.25">
      <c r="C1" s="125" t="s">
        <v>314</v>
      </c>
    </row>
    <row r="2" spans="1:3" ht="28.5" x14ac:dyDescent="0.25">
      <c r="A2" s="120" t="s">
        <v>305</v>
      </c>
      <c r="B2" s="120" t="s">
        <v>311</v>
      </c>
      <c r="C2" s="120" t="s">
        <v>315</v>
      </c>
    </row>
    <row r="3" spans="1:3" x14ac:dyDescent="0.25">
      <c r="A3" s="115">
        <v>1</v>
      </c>
      <c r="B3" s="116" t="s">
        <v>153</v>
      </c>
      <c r="C3" s="117"/>
    </row>
    <row r="4" spans="1:3" x14ac:dyDescent="0.25">
      <c r="A4" s="110"/>
      <c r="B4" s="110" t="s">
        <v>164</v>
      </c>
      <c r="C4" s="118">
        <v>43366591</v>
      </c>
    </row>
    <row r="5" spans="1:3" x14ac:dyDescent="0.25">
      <c r="A5" s="110"/>
      <c r="B5" s="110" t="s">
        <v>159</v>
      </c>
      <c r="C5" s="118">
        <v>23626980</v>
      </c>
    </row>
    <row r="6" spans="1:3" x14ac:dyDescent="0.25">
      <c r="A6" s="110"/>
      <c r="B6" s="110" t="s">
        <v>134</v>
      </c>
      <c r="C6" s="118">
        <v>5487163</v>
      </c>
    </row>
    <row r="7" spans="1:3" x14ac:dyDescent="0.25">
      <c r="A7" s="110"/>
      <c r="B7" s="110" t="s">
        <v>154</v>
      </c>
      <c r="C7" s="118">
        <v>5322917</v>
      </c>
    </row>
    <row r="8" spans="1:3" x14ac:dyDescent="0.25">
      <c r="A8" s="110"/>
      <c r="B8" s="110" t="s">
        <v>130</v>
      </c>
      <c r="C8" s="118">
        <v>62800</v>
      </c>
    </row>
    <row r="9" spans="1:3" x14ac:dyDescent="0.25">
      <c r="A9" s="115">
        <v>2</v>
      </c>
      <c r="B9" s="116" t="s">
        <v>133</v>
      </c>
      <c r="C9" s="119"/>
    </row>
    <row r="10" spans="1:3" x14ac:dyDescent="0.25">
      <c r="A10" s="110"/>
      <c r="B10" s="110" t="s">
        <v>130</v>
      </c>
      <c r="C10" s="118">
        <v>214792240</v>
      </c>
    </row>
    <row r="11" spans="1:3" x14ac:dyDescent="0.25">
      <c r="A11" s="110"/>
      <c r="B11" s="110" t="s">
        <v>138</v>
      </c>
      <c r="C11" s="118">
        <v>67962613.599999994</v>
      </c>
    </row>
    <row r="12" spans="1:3" x14ac:dyDescent="0.25">
      <c r="A12" s="110"/>
      <c r="B12" s="110" t="s">
        <v>134</v>
      </c>
      <c r="C12" s="118">
        <v>11526471.010000002</v>
      </c>
    </row>
    <row r="13" spans="1:3" x14ac:dyDescent="0.25">
      <c r="A13" s="110"/>
      <c r="B13" s="110" t="s">
        <v>32</v>
      </c>
      <c r="C13" s="118">
        <v>1537970.22</v>
      </c>
    </row>
    <row r="14" spans="1:3" x14ac:dyDescent="0.25">
      <c r="A14" s="115">
        <v>3</v>
      </c>
      <c r="B14" s="116" t="s">
        <v>173</v>
      </c>
      <c r="C14" s="119"/>
    </row>
    <row r="15" spans="1:3" x14ac:dyDescent="0.25">
      <c r="A15" s="110"/>
      <c r="B15" s="110" t="s">
        <v>134</v>
      </c>
      <c r="C15" s="118">
        <v>17348232.050000001</v>
      </c>
    </row>
    <row r="16" spans="1:3" x14ac:dyDescent="0.25">
      <c r="A16" s="110"/>
      <c r="B16" s="110" t="s">
        <v>154</v>
      </c>
      <c r="C16" s="118">
        <v>14701469.219999999</v>
      </c>
    </row>
    <row r="17" spans="1:3" x14ac:dyDescent="0.25">
      <c r="A17" s="110"/>
      <c r="B17" s="110" t="s">
        <v>130</v>
      </c>
      <c r="C17" s="118">
        <v>8947480.4000000004</v>
      </c>
    </row>
    <row r="18" spans="1:3" x14ac:dyDescent="0.25">
      <c r="A18" s="115">
        <v>4</v>
      </c>
      <c r="B18" s="116" t="s">
        <v>6</v>
      </c>
      <c r="C18" s="119"/>
    </row>
    <row r="19" spans="1:3" x14ac:dyDescent="0.25">
      <c r="A19" s="110"/>
      <c r="B19" s="110" t="s">
        <v>27</v>
      </c>
      <c r="C19" s="118">
        <v>438887163.89999998</v>
      </c>
    </row>
    <row r="20" spans="1:3" x14ac:dyDescent="0.25">
      <c r="A20" s="110"/>
      <c r="B20" s="110" t="s">
        <v>0</v>
      </c>
      <c r="C20" s="118">
        <v>231585984.05000007</v>
      </c>
    </row>
    <row r="21" spans="1:3" x14ac:dyDescent="0.25">
      <c r="A21" s="110"/>
      <c r="B21" s="110" t="s">
        <v>32</v>
      </c>
      <c r="C21" s="118">
        <v>216483840</v>
      </c>
    </row>
    <row r="22" spans="1:3" x14ac:dyDescent="0.25">
      <c r="A22" s="110"/>
      <c r="B22" s="110" t="s">
        <v>22</v>
      </c>
      <c r="C22" s="118">
        <v>203649798</v>
      </c>
    </row>
    <row r="23" spans="1:3" x14ac:dyDescent="0.25">
      <c r="A23" s="110"/>
      <c r="B23" s="110" t="s">
        <v>7</v>
      </c>
      <c r="C23" s="118">
        <v>201502924.90000001</v>
      </c>
    </row>
    <row r="24" spans="1:3" x14ac:dyDescent="0.25">
      <c r="A24" s="110"/>
      <c r="B24" s="110" t="s">
        <v>11</v>
      </c>
      <c r="C24" s="118">
        <v>200634158.19999999</v>
      </c>
    </row>
    <row r="25" spans="1:3" x14ac:dyDescent="0.25">
      <c r="A25" s="110"/>
      <c r="B25" s="110" t="s">
        <v>16</v>
      </c>
      <c r="C25" s="118">
        <v>119529799.24999999</v>
      </c>
    </row>
    <row r="26" spans="1:3" x14ac:dyDescent="0.25">
      <c r="A26" s="110"/>
      <c r="B26" s="110" t="s">
        <v>37</v>
      </c>
      <c r="C26" s="118">
        <v>24050072</v>
      </c>
    </row>
    <row r="27" spans="1:3" x14ac:dyDescent="0.25">
      <c r="A27" s="115">
        <v>5</v>
      </c>
      <c r="B27" s="116" t="s">
        <v>124</v>
      </c>
      <c r="C27" s="119"/>
    </row>
    <row r="28" spans="1:3" x14ac:dyDescent="0.25">
      <c r="A28" s="110"/>
      <c r="B28" s="110" t="s">
        <v>16</v>
      </c>
      <c r="C28" s="118">
        <v>4989053.9000000004</v>
      </c>
    </row>
    <row r="29" spans="1:3" x14ac:dyDescent="0.25">
      <c r="A29" s="115">
        <v>6</v>
      </c>
      <c r="B29" s="116" t="s">
        <v>118</v>
      </c>
      <c r="C29" s="119"/>
    </row>
    <row r="30" spans="1:3" x14ac:dyDescent="0.25">
      <c r="A30" s="110"/>
      <c r="B30" s="110" t="s">
        <v>248</v>
      </c>
      <c r="C30" s="118">
        <v>1767150</v>
      </c>
    </row>
    <row r="31" spans="1:3" x14ac:dyDescent="0.25">
      <c r="A31" s="115">
        <v>7</v>
      </c>
      <c r="B31" s="116" t="s">
        <v>312</v>
      </c>
      <c r="C31" s="119"/>
    </row>
    <row r="32" spans="1:3" x14ac:dyDescent="0.25">
      <c r="A32" s="110"/>
      <c r="B32" s="110" t="s">
        <v>279</v>
      </c>
      <c r="C32" s="118">
        <v>243715965</v>
      </c>
    </row>
    <row r="33" spans="1:3" x14ac:dyDescent="0.25">
      <c r="A33" s="110"/>
      <c r="B33" s="110" t="s">
        <v>134</v>
      </c>
      <c r="C33" s="118">
        <v>232559326.97750002</v>
      </c>
    </row>
    <row r="34" spans="1:3" x14ac:dyDescent="0.25">
      <c r="A34" s="110"/>
      <c r="B34" s="110" t="s">
        <v>154</v>
      </c>
      <c r="C34" s="118">
        <v>118672802.14</v>
      </c>
    </row>
    <row r="35" spans="1:3" x14ac:dyDescent="0.25">
      <c r="A35" s="110"/>
      <c r="B35" s="110" t="s">
        <v>219</v>
      </c>
      <c r="C35" s="118">
        <v>65630400</v>
      </c>
    </row>
    <row r="36" spans="1:3" x14ac:dyDescent="0.25">
      <c r="A36" s="110"/>
      <c r="B36" s="110" t="s">
        <v>217</v>
      </c>
      <c r="C36" s="118">
        <v>45246800</v>
      </c>
    </row>
    <row r="37" spans="1:3" x14ac:dyDescent="0.25">
      <c r="A37" s="110"/>
      <c r="B37" s="110" t="s">
        <v>288</v>
      </c>
      <c r="C37" s="118">
        <v>35573807.299999997</v>
      </c>
    </row>
    <row r="38" spans="1:3" x14ac:dyDescent="0.25">
      <c r="A38" s="110"/>
      <c r="B38" s="110" t="s">
        <v>248</v>
      </c>
      <c r="C38" s="118">
        <v>23599308.48</v>
      </c>
    </row>
    <row r="39" spans="1:3" x14ac:dyDescent="0.25">
      <c r="A39" s="110"/>
      <c r="B39" s="110" t="s">
        <v>130</v>
      </c>
      <c r="C39" s="118">
        <v>21722247.814399999</v>
      </c>
    </row>
    <row r="40" spans="1:3" x14ac:dyDescent="0.25">
      <c r="A40" s="110"/>
      <c r="B40" s="110" t="s">
        <v>16</v>
      </c>
      <c r="C40" s="118">
        <v>20967076</v>
      </c>
    </row>
    <row r="41" spans="1:3" x14ac:dyDescent="0.25">
      <c r="A41" s="110"/>
      <c r="B41" s="110" t="s">
        <v>0</v>
      </c>
      <c r="C41" s="118">
        <v>12894000</v>
      </c>
    </row>
    <row r="42" spans="1:3" x14ac:dyDescent="0.25">
      <c r="A42" s="110"/>
      <c r="B42" s="110" t="s">
        <v>224</v>
      </c>
      <c r="C42" s="118">
        <v>8134683</v>
      </c>
    </row>
    <row r="43" spans="1:3" x14ac:dyDescent="0.25">
      <c r="A43" s="110"/>
      <c r="B43" s="110" t="s">
        <v>159</v>
      </c>
      <c r="C43" s="118">
        <v>3185800</v>
      </c>
    </row>
    <row r="44" spans="1:3" x14ac:dyDescent="0.25">
      <c r="A44" s="110"/>
      <c r="B44" s="110" t="s">
        <v>235</v>
      </c>
      <c r="C44" s="118">
        <v>3162137</v>
      </c>
    </row>
    <row r="45" spans="1:3" x14ac:dyDescent="0.25">
      <c r="A45" s="110"/>
      <c r="B45" s="110" t="s">
        <v>251</v>
      </c>
      <c r="C45" s="118">
        <v>3006963.74</v>
      </c>
    </row>
    <row r="46" spans="1:3" x14ac:dyDescent="0.25">
      <c r="A46" s="110"/>
      <c r="B46" s="110" t="s">
        <v>191</v>
      </c>
      <c r="C46" s="118">
        <v>1338350</v>
      </c>
    </row>
    <row r="47" spans="1:3" x14ac:dyDescent="0.25">
      <c r="A47" s="110"/>
      <c r="B47" s="110" t="s">
        <v>230</v>
      </c>
      <c r="C47" s="118">
        <v>732857.14285714284</v>
      </c>
    </row>
    <row r="48" spans="1:3" x14ac:dyDescent="0.25">
      <c r="A48" s="110"/>
      <c r="B48" s="110" t="s">
        <v>37</v>
      </c>
      <c r="C48" s="118">
        <v>353912</v>
      </c>
    </row>
    <row r="49" spans="1:3" x14ac:dyDescent="0.25">
      <c r="A49" s="121"/>
      <c r="B49" s="116" t="s">
        <v>310</v>
      </c>
      <c r="C49" s="119">
        <v>2898259322.2947612</v>
      </c>
    </row>
  </sheetData>
  <autoFilter ref="A2:C4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36"/>
  <sheetViews>
    <sheetView tabSelected="1" view="pageBreakPreview" zoomScale="85" zoomScaleNormal="70" zoomScaleSheetLayoutView="85" workbookViewId="0">
      <selection activeCell="A5" sqref="A5:XFD5"/>
    </sheetView>
  </sheetViews>
  <sheetFormatPr defaultRowHeight="12.75" x14ac:dyDescent="0.25"/>
  <cols>
    <col min="1" max="1" width="5.5703125" style="1" customWidth="1"/>
    <col min="2" max="2" width="14.140625" style="1" customWidth="1"/>
    <col min="3" max="3" width="23" style="1" customWidth="1"/>
    <col min="4" max="4" width="18.28515625" style="1" customWidth="1"/>
    <col min="5" max="5" width="15.140625" style="1" customWidth="1"/>
    <col min="6" max="6" width="24.28515625" style="1" customWidth="1"/>
    <col min="7" max="7" width="13" style="1" customWidth="1"/>
    <col min="8" max="8" width="12.5703125" style="1" customWidth="1"/>
    <col min="9" max="9" width="14.42578125" style="1" customWidth="1"/>
    <col min="10" max="10" width="15.140625" style="1" customWidth="1"/>
    <col min="11" max="11" width="15.28515625" style="1" customWidth="1"/>
    <col min="12" max="12" width="15.5703125" style="1" customWidth="1"/>
    <col min="13" max="13" width="44.5703125" style="1" customWidth="1"/>
    <col min="14" max="16384" width="9.140625" style="1"/>
  </cols>
  <sheetData>
    <row r="2" spans="1:13" ht="15.75" x14ac:dyDescent="0.25">
      <c r="A2" s="106"/>
      <c r="B2" s="106"/>
      <c r="C2" s="106"/>
      <c r="D2" s="106"/>
      <c r="E2" s="106"/>
      <c r="F2" s="106"/>
      <c r="G2" s="106"/>
      <c r="H2" s="106"/>
      <c r="M2" s="105" t="s">
        <v>309</v>
      </c>
    </row>
    <row r="3" spans="1:13" x14ac:dyDescent="0.25">
      <c r="B3" s="104"/>
    </row>
    <row r="4" spans="1:13" ht="96.75" customHeight="1" x14ac:dyDescent="0.25">
      <c r="A4" s="103" t="s">
        <v>305</v>
      </c>
      <c r="B4" s="103" t="s">
        <v>304</v>
      </c>
      <c r="C4" s="103" t="s">
        <v>303</v>
      </c>
      <c r="D4" s="103" t="s">
        <v>302</v>
      </c>
      <c r="E4" s="103" t="s">
        <v>301</v>
      </c>
      <c r="F4" s="103" t="s">
        <v>300</v>
      </c>
      <c r="G4" s="103" t="s">
        <v>299</v>
      </c>
      <c r="H4" s="103" t="s">
        <v>298</v>
      </c>
      <c r="I4" s="107" t="s">
        <v>307</v>
      </c>
      <c r="J4" s="107" t="s">
        <v>306</v>
      </c>
      <c r="K4" s="107" t="s">
        <v>308</v>
      </c>
      <c r="L4" s="107" t="s">
        <v>297</v>
      </c>
      <c r="M4" s="107" t="s">
        <v>296</v>
      </c>
    </row>
    <row r="5" spans="1:13" x14ac:dyDescent="0.2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11</v>
      </c>
      <c r="J5" s="53">
        <v>12</v>
      </c>
      <c r="K5" s="53">
        <v>13</v>
      </c>
      <c r="L5" s="53">
        <v>14</v>
      </c>
      <c r="M5" s="53">
        <v>15</v>
      </c>
    </row>
    <row r="6" spans="1:13" s="71" customFormat="1" ht="37.5" customHeight="1" x14ac:dyDescent="0.2">
      <c r="A6" s="53">
        <v>1</v>
      </c>
      <c r="B6" s="53" t="s">
        <v>176</v>
      </c>
      <c r="C6" s="53" t="s">
        <v>295</v>
      </c>
      <c r="D6" s="83" t="s">
        <v>202</v>
      </c>
      <c r="E6" s="13" t="s">
        <v>30</v>
      </c>
      <c r="F6" s="53" t="s">
        <v>201</v>
      </c>
      <c r="G6" s="53" t="s">
        <v>28</v>
      </c>
      <c r="H6" s="84">
        <v>86</v>
      </c>
      <c r="I6" s="56">
        <v>24200</v>
      </c>
      <c r="J6" s="64">
        <f t="shared" ref="J6:J17" si="0">I6*H6</f>
        <v>2081200</v>
      </c>
      <c r="K6" s="64">
        <v>20086</v>
      </c>
      <c r="L6" s="64">
        <f t="shared" ref="L6:L33" si="1">K6*H6</f>
        <v>1727396</v>
      </c>
      <c r="M6" s="13" t="s">
        <v>130</v>
      </c>
    </row>
    <row r="7" spans="1:13" s="71" customFormat="1" ht="40.5" customHeight="1" x14ac:dyDescent="0.2">
      <c r="A7" s="53">
        <v>2</v>
      </c>
      <c r="B7" s="53" t="s">
        <v>176</v>
      </c>
      <c r="C7" s="53" t="s">
        <v>295</v>
      </c>
      <c r="D7" s="102" t="s">
        <v>31</v>
      </c>
      <c r="E7" s="60" t="s">
        <v>30</v>
      </c>
      <c r="F7" s="13" t="s">
        <v>29</v>
      </c>
      <c r="G7" s="60" t="s">
        <v>28</v>
      </c>
      <c r="H7" s="84">
        <v>85</v>
      </c>
      <c r="I7" s="56">
        <v>36100</v>
      </c>
      <c r="J7" s="64">
        <f t="shared" si="0"/>
        <v>3068500</v>
      </c>
      <c r="K7" s="64">
        <v>25992</v>
      </c>
      <c r="L7" s="64">
        <f t="shared" si="1"/>
        <v>2209320</v>
      </c>
      <c r="M7" s="13" t="s">
        <v>130</v>
      </c>
    </row>
    <row r="8" spans="1:13" ht="37.5" customHeight="1" x14ac:dyDescent="0.25">
      <c r="A8" s="53">
        <v>3</v>
      </c>
      <c r="B8" s="53" t="s">
        <v>176</v>
      </c>
      <c r="C8" s="67" t="s">
        <v>287</v>
      </c>
      <c r="D8" s="67" t="s">
        <v>51</v>
      </c>
      <c r="E8" s="101" t="s">
        <v>30</v>
      </c>
      <c r="F8" s="53" t="s">
        <v>294</v>
      </c>
      <c r="G8" s="67" t="s">
        <v>114</v>
      </c>
      <c r="H8" s="82">
        <v>1050</v>
      </c>
      <c r="I8" s="56">
        <v>22018.9</v>
      </c>
      <c r="J8" s="64">
        <f t="shared" si="0"/>
        <v>23119845</v>
      </c>
      <c r="K8" s="64">
        <v>22018.9</v>
      </c>
      <c r="L8" s="64">
        <f t="shared" si="1"/>
        <v>23119845</v>
      </c>
      <c r="M8" s="13" t="s">
        <v>279</v>
      </c>
    </row>
    <row r="9" spans="1:13" ht="47.25" customHeight="1" x14ac:dyDescent="0.25">
      <c r="A9" s="53">
        <v>4</v>
      </c>
      <c r="B9" s="53" t="s">
        <v>176</v>
      </c>
      <c r="C9" s="67" t="s">
        <v>287</v>
      </c>
      <c r="D9" s="67" t="s">
        <v>51</v>
      </c>
      <c r="E9" s="101" t="s">
        <v>30</v>
      </c>
      <c r="F9" s="53" t="s">
        <v>293</v>
      </c>
      <c r="G9" s="67" t="s">
        <v>114</v>
      </c>
      <c r="H9" s="82">
        <v>4840</v>
      </c>
      <c r="I9" s="56">
        <v>22018.9</v>
      </c>
      <c r="J9" s="64">
        <f t="shared" si="0"/>
        <v>106571476</v>
      </c>
      <c r="K9" s="64">
        <v>22018.9</v>
      </c>
      <c r="L9" s="64">
        <f t="shared" si="1"/>
        <v>106571476</v>
      </c>
      <c r="M9" s="13" t="s">
        <v>279</v>
      </c>
    </row>
    <row r="10" spans="1:13" ht="47.25" customHeight="1" x14ac:dyDescent="0.25">
      <c r="A10" s="53">
        <v>5</v>
      </c>
      <c r="B10" s="53" t="s">
        <v>176</v>
      </c>
      <c r="C10" s="67" t="s">
        <v>287</v>
      </c>
      <c r="D10" s="67" t="s">
        <v>51</v>
      </c>
      <c r="E10" s="101" t="s">
        <v>30</v>
      </c>
      <c r="F10" s="53" t="s">
        <v>292</v>
      </c>
      <c r="G10" s="67" t="s">
        <v>114</v>
      </c>
      <c r="H10" s="82">
        <v>601</v>
      </c>
      <c r="I10" s="56">
        <v>39844.75</v>
      </c>
      <c r="J10" s="64">
        <f t="shared" si="0"/>
        <v>23946694.75</v>
      </c>
      <c r="K10" s="64">
        <v>39844.75</v>
      </c>
      <c r="L10" s="64">
        <f t="shared" si="1"/>
        <v>23946694.75</v>
      </c>
      <c r="M10" s="13" t="s">
        <v>279</v>
      </c>
    </row>
    <row r="11" spans="1:13" ht="47.25" customHeight="1" x14ac:dyDescent="0.25">
      <c r="A11" s="53">
        <v>6</v>
      </c>
      <c r="B11" s="53" t="s">
        <v>176</v>
      </c>
      <c r="C11" s="67" t="s">
        <v>287</v>
      </c>
      <c r="D11" s="67" t="s">
        <v>51</v>
      </c>
      <c r="E11" s="101" t="s">
        <v>30</v>
      </c>
      <c r="F11" s="53" t="s">
        <v>291</v>
      </c>
      <c r="G11" s="67" t="s">
        <v>114</v>
      </c>
      <c r="H11" s="82">
        <v>1427</v>
      </c>
      <c r="I11" s="56">
        <v>39844.75</v>
      </c>
      <c r="J11" s="64">
        <f t="shared" si="0"/>
        <v>56858458.25</v>
      </c>
      <c r="K11" s="64">
        <v>39844.75</v>
      </c>
      <c r="L11" s="64">
        <f t="shared" si="1"/>
        <v>56858458.25</v>
      </c>
      <c r="M11" s="13" t="s">
        <v>279</v>
      </c>
    </row>
    <row r="12" spans="1:13" ht="38.25" x14ac:dyDescent="0.25">
      <c r="A12" s="53">
        <v>7</v>
      </c>
      <c r="B12" s="53" t="s">
        <v>176</v>
      </c>
      <c r="C12" s="67" t="s">
        <v>287</v>
      </c>
      <c r="D12" s="98" t="s">
        <v>53</v>
      </c>
      <c r="E12" s="101" t="s">
        <v>30</v>
      </c>
      <c r="F12" s="95" t="s">
        <v>290</v>
      </c>
      <c r="G12" s="67" t="s">
        <v>114</v>
      </c>
      <c r="H12" s="99">
        <v>111</v>
      </c>
      <c r="I12" s="56">
        <v>102299</v>
      </c>
      <c r="J12" s="64">
        <f t="shared" si="0"/>
        <v>11355189</v>
      </c>
      <c r="K12" s="64">
        <v>86954.15</v>
      </c>
      <c r="L12" s="64">
        <f t="shared" si="1"/>
        <v>9651910.6499999985</v>
      </c>
      <c r="M12" s="51" t="s">
        <v>288</v>
      </c>
    </row>
    <row r="13" spans="1:13" ht="25.5" x14ac:dyDescent="0.25">
      <c r="A13" s="53">
        <v>8</v>
      </c>
      <c r="B13" s="53" t="s">
        <v>176</v>
      </c>
      <c r="C13" s="67" t="s">
        <v>287</v>
      </c>
      <c r="D13" s="98" t="s">
        <v>53</v>
      </c>
      <c r="E13" s="100" t="s">
        <v>30</v>
      </c>
      <c r="F13" s="95" t="s">
        <v>289</v>
      </c>
      <c r="G13" s="95" t="s">
        <v>114</v>
      </c>
      <c r="H13" s="99">
        <v>397</v>
      </c>
      <c r="I13" s="56">
        <v>76817</v>
      </c>
      <c r="J13" s="64">
        <f t="shared" si="0"/>
        <v>30496349</v>
      </c>
      <c r="K13" s="64">
        <v>65294.45</v>
      </c>
      <c r="L13" s="64">
        <f t="shared" si="1"/>
        <v>25921896.649999999</v>
      </c>
      <c r="M13" s="51" t="s">
        <v>288</v>
      </c>
    </row>
    <row r="14" spans="1:13" ht="30" x14ac:dyDescent="0.25">
      <c r="A14" s="53">
        <v>9</v>
      </c>
      <c r="B14" s="53" t="s">
        <v>176</v>
      </c>
      <c r="C14" s="67" t="s">
        <v>287</v>
      </c>
      <c r="D14" s="98" t="s">
        <v>146</v>
      </c>
      <c r="E14" s="98" t="s">
        <v>145</v>
      </c>
      <c r="F14" s="97" t="s">
        <v>144</v>
      </c>
      <c r="G14" s="53" t="s">
        <v>131</v>
      </c>
      <c r="H14" s="96">
        <v>76</v>
      </c>
      <c r="I14" s="56">
        <v>2000</v>
      </c>
      <c r="J14" s="64">
        <f t="shared" si="0"/>
        <v>152000</v>
      </c>
      <c r="K14" s="64">
        <v>1700</v>
      </c>
      <c r="L14" s="64">
        <f t="shared" si="1"/>
        <v>129200</v>
      </c>
      <c r="M14" s="51" t="s">
        <v>159</v>
      </c>
    </row>
    <row r="15" spans="1:13" ht="30" x14ac:dyDescent="0.25">
      <c r="A15" s="53">
        <v>10</v>
      </c>
      <c r="B15" s="53" t="s">
        <v>176</v>
      </c>
      <c r="C15" s="67" t="s">
        <v>287</v>
      </c>
      <c r="D15" s="98" t="s">
        <v>143</v>
      </c>
      <c r="E15" s="98" t="s">
        <v>142</v>
      </c>
      <c r="F15" s="97" t="s">
        <v>286</v>
      </c>
      <c r="G15" s="53" t="s">
        <v>131</v>
      </c>
      <c r="H15" s="82">
        <v>899</v>
      </c>
      <c r="I15" s="64">
        <v>4000</v>
      </c>
      <c r="J15" s="64">
        <f t="shared" si="0"/>
        <v>3596000</v>
      </c>
      <c r="K15" s="64">
        <v>3400</v>
      </c>
      <c r="L15" s="64">
        <f t="shared" si="1"/>
        <v>3056600</v>
      </c>
      <c r="M15" s="51" t="s">
        <v>159</v>
      </c>
    </row>
    <row r="16" spans="1:13" s="71" customFormat="1" ht="53.25" customHeight="1" x14ac:dyDescent="0.2">
      <c r="A16" s="53">
        <v>11</v>
      </c>
      <c r="B16" s="53" t="s">
        <v>176</v>
      </c>
      <c r="C16" s="53" t="s">
        <v>281</v>
      </c>
      <c r="D16" s="98" t="s">
        <v>51</v>
      </c>
      <c r="E16" s="98" t="s">
        <v>30</v>
      </c>
      <c r="F16" s="97" t="s">
        <v>280</v>
      </c>
      <c r="G16" s="13" t="s">
        <v>28</v>
      </c>
      <c r="H16" s="96">
        <v>97</v>
      </c>
      <c r="I16" s="56">
        <v>25000</v>
      </c>
      <c r="J16" s="64">
        <f t="shared" si="0"/>
        <v>2425000</v>
      </c>
      <c r="K16" s="64">
        <v>24500</v>
      </c>
      <c r="L16" s="64">
        <f t="shared" si="1"/>
        <v>2376500</v>
      </c>
      <c r="M16" s="13" t="s">
        <v>279</v>
      </c>
    </row>
    <row r="17" spans="1:13" s="71" customFormat="1" ht="61.5" customHeight="1" x14ac:dyDescent="0.2">
      <c r="A17" s="53">
        <v>12</v>
      </c>
      <c r="B17" s="53" t="s">
        <v>176</v>
      </c>
      <c r="C17" s="53" t="s">
        <v>281</v>
      </c>
      <c r="D17" s="98" t="s">
        <v>284</v>
      </c>
      <c r="E17" s="98" t="s">
        <v>30</v>
      </c>
      <c r="F17" s="97" t="s">
        <v>285</v>
      </c>
      <c r="G17" s="13" t="s">
        <v>28</v>
      </c>
      <c r="H17" s="96">
        <v>140</v>
      </c>
      <c r="I17" s="56">
        <v>61000</v>
      </c>
      <c r="J17" s="64">
        <f t="shared" si="0"/>
        <v>8540000</v>
      </c>
      <c r="K17" s="64">
        <v>60999</v>
      </c>
      <c r="L17" s="64">
        <f t="shared" si="1"/>
        <v>8539860</v>
      </c>
      <c r="M17" s="13" t="s">
        <v>279</v>
      </c>
    </row>
    <row r="18" spans="1:13" s="71" customFormat="1" ht="61.5" customHeight="1" x14ac:dyDescent="0.2">
      <c r="A18" s="53">
        <v>13</v>
      </c>
      <c r="B18" s="53" t="s">
        <v>176</v>
      </c>
      <c r="C18" s="53" t="s">
        <v>281</v>
      </c>
      <c r="D18" s="98" t="s">
        <v>284</v>
      </c>
      <c r="E18" s="98" t="s">
        <v>30</v>
      </c>
      <c r="F18" s="97" t="s">
        <v>283</v>
      </c>
      <c r="G18" s="13" t="s">
        <v>28</v>
      </c>
      <c r="H18" s="96">
        <v>540</v>
      </c>
      <c r="I18" s="56">
        <v>40150</v>
      </c>
      <c r="J18" s="64">
        <v>21681000</v>
      </c>
      <c r="K18" s="64">
        <v>35770</v>
      </c>
      <c r="L18" s="64">
        <f t="shared" si="1"/>
        <v>19315800</v>
      </c>
      <c r="M18" s="13" t="s">
        <v>279</v>
      </c>
    </row>
    <row r="19" spans="1:13" s="71" customFormat="1" ht="61.5" customHeight="1" x14ac:dyDescent="0.2">
      <c r="A19" s="53">
        <v>14</v>
      </c>
      <c r="B19" s="53" t="s">
        <v>176</v>
      </c>
      <c r="C19" s="53" t="s">
        <v>281</v>
      </c>
      <c r="D19" s="98" t="s">
        <v>31</v>
      </c>
      <c r="E19" s="98" t="s">
        <v>30</v>
      </c>
      <c r="F19" s="97" t="s">
        <v>282</v>
      </c>
      <c r="G19" s="13" t="s">
        <v>28</v>
      </c>
      <c r="H19" s="96">
        <v>57</v>
      </c>
      <c r="I19" s="56">
        <v>45000</v>
      </c>
      <c r="J19" s="64">
        <v>2565000</v>
      </c>
      <c r="K19" s="64">
        <v>42322</v>
      </c>
      <c r="L19" s="64">
        <f t="shared" si="1"/>
        <v>2412354</v>
      </c>
      <c r="M19" s="13" t="s">
        <v>279</v>
      </c>
    </row>
    <row r="20" spans="1:13" s="71" customFormat="1" ht="61.5" customHeight="1" x14ac:dyDescent="0.2">
      <c r="A20" s="53">
        <v>15</v>
      </c>
      <c r="B20" s="53" t="s">
        <v>176</v>
      </c>
      <c r="C20" s="53" t="s">
        <v>281</v>
      </c>
      <c r="D20" s="98" t="s">
        <v>51</v>
      </c>
      <c r="E20" s="98" t="s">
        <v>30</v>
      </c>
      <c r="F20" s="97" t="s">
        <v>280</v>
      </c>
      <c r="G20" s="13" t="s">
        <v>28</v>
      </c>
      <c r="H20" s="96">
        <v>23</v>
      </c>
      <c r="I20" s="56">
        <v>25000</v>
      </c>
      <c r="J20" s="64">
        <v>575000</v>
      </c>
      <c r="K20" s="64">
        <v>24999</v>
      </c>
      <c r="L20" s="64">
        <f t="shared" si="1"/>
        <v>574977</v>
      </c>
      <c r="M20" s="13" t="s">
        <v>279</v>
      </c>
    </row>
    <row r="21" spans="1:13" s="71" customFormat="1" ht="61.5" customHeight="1" x14ac:dyDescent="0.2">
      <c r="A21" s="53">
        <v>16</v>
      </c>
      <c r="B21" s="53" t="s">
        <v>176</v>
      </c>
      <c r="C21" s="53" t="s">
        <v>278</v>
      </c>
      <c r="D21" s="98" t="s">
        <v>51</v>
      </c>
      <c r="E21" s="98" t="s">
        <v>30</v>
      </c>
      <c r="F21" s="97" t="s">
        <v>50</v>
      </c>
      <c r="G21" s="13" t="s">
        <v>28</v>
      </c>
      <c r="H21" s="96">
        <v>13</v>
      </c>
      <c r="I21" s="56">
        <v>56767.4</v>
      </c>
      <c r="J21" s="64">
        <f>H21*I21</f>
        <v>737976.20000000007</v>
      </c>
      <c r="K21" s="64">
        <v>50700</v>
      </c>
      <c r="L21" s="64">
        <f t="shared" si="1"/>
        <v>659100</v>
      </c>
      <c r="M21" s="13" t="s">
        <v>235</v>
      </c>
    </row>
    <row r="22" spans="1:13" s="71" customFormat="1" ht="61.5" customHeight="1" x14ac:dyDescent="0.2">
      <c r="A22" s="53">
        <v>17</v>
      </c>
      <c r="B22" s="53" t="s">
        <v>176</v>
      </c>
      <c r="C22" s="53" t="s">
        <v>278</v>
      </c>
      <c r="D22" s="98" t="s">
        <v>51</v>
      </c>
      <c r="E22" s="98" t="s">
        <v>30</v>
      </c>
      <c r="F22" s="97" t="s">
        <v>50</v>
      </c>
      <c r="G22" s="13" t="s">
        <v>28</v>
      </c>
      <c r="H22" s="96">
        <v>22</v>
      </c>
      <c r="I22" s="56">
        <v>56767.4</v>
      </c>
      <c r="J22" s="64">
        <f>H22*I22</f>
        <v>1248882.8</v>
      </c>
      <c r="K22" s="64">
        <v>50700</v>
      </c>
      <c r="L22" s="64">
        <f t="shared" si="1"/>
        <v>1115400</v>
      </c>
      <c r="M22" s="13" t="s">
        <v>235</v>
      </c>
    </row>
    <row r="23" spans="1:13" s="71" customFormat="1" ht="61.5" customHeight="1" x14ac:dyDescent="0.2">
      <c r="A23" s="53">
        <v>18</v>
      </c>
      <c r="B23" s="53" t="s">
        <v>176</v>
      </c>
      <c r="C23" s="53" t="s">
        <v>278</v>
      </c>
      <c r="D23" s="98" t="s">
        <v>51</v>
      </c>
      <c r="E23" s="98" t="s">
        <v>30</v>
      </c>
      <c r="F23" s="97" t="s">
        <v>50</v>
      </c>
      <c r="G23" s="13" t="s">
        <v>28</v>
      </c>
      <c r="H23" s="96">
        <v>17</v>
      </c>
      <c r="I23" s="56">
        <v>56767.4</v>
      </c>
      <c r="J23" s="64">
        <f>H23*I23</f>
        <v>965045.8</v>
      </c>
      <c r="K23" s="64">
        <v>50700</v>
      </c>
      <c r="L23" s="64">
        <f t="shared" si="1"/>
        <v>861900</v>
      </c>
      <c r="M23" s="13" t="s">
        <v>235</v>
      </c>
    </row>
    <row r="24" spans="1:13" s="68" customFormat="1" ht="52.5" customHeight="1" x14ac:dyDescent="0.25">
      <c r="A24" s="53">
        <v>19</v>
      </c>
      <c r="B24" s="53" t="s">
        <v>176</v>
      </c>
      <c r="C24" s="53" t="s">
        <v>274</v>
      </c>
      <c r="D24" s="53" t="s">
        <v>56</v>
      </c>
      <c r="E24" s="13" t="s">
        <v>30</v>
      </c>
      <c r="F24" s="53" t="s">
        <v>55</v>
      </c>
      <c r="G24" s="53" t="s">
        <v>28</v>
      </c>
      <c r="H24" s="93">
        <v>739</v>
      </c>
      <c r="I24" s="64">
        <v>11000</v>
      </c>
      <c r="J24" s="64">
        <f t="shared" ref="J24:J33" si="2">I24*H24</f>
        <v>8129000</v>
      </c>
      <c r="K24" s="64">
        <v>10780</v>
      </c>
      <c r="L24" s="64">
        <f t="shared" si="1"/>
        <v>7966420</v>
      </c>
      <c r="M24" s="13" t="s">
        <v>130</v>
      </c>
    </row>
    <row r="25" spans="1:13" s="68" customFormat="1" ht="51.75" customHeight="1" x14ac:dyDescent="0.25">
      <c r="A25" s="53">
        <v>20</v>
      </c>
      <c r="B25" s="53" t="s">
        <v>176</v>
      </c>
      <c r="C25" s="53" t="s">
        <v>274</v>
      </c>
      <c r="D25" s="53" t="s">
        <v>277</v>
      </c>
      <c r="E25" s="13" t="s">
        <v>14</v>
      </c>
      <c r="F25" s="53" t="s">
        <v>276</v>
      </c>
      <c r="G25" s="53" t="s">
        <v>12</v>
      </c>
      <c r="H25" s="93">
        <v>3649</v>
      </c>
      <c r="I25" s="64">
        <v>380.99</v>
      </c>
      <c r="J25" s="64">
        <f t="shared" si="2"/>
        <v>1390232.51</v>
      </c>
      <c r="K25" s="64">
        <v>373.37000107661584</v>
      </c>
      <c r="L25" s="64">
        <f t="shared" si="1"/>
        <v>1362427.1339285711</v>
      </c>
      <c r="M25" s="13" t="s">
        <v>134</v>
      </c>
    </row>
    <row r="26" spans="1:13" s="68" customFormat="1" ht="62.25" customHeight="1" x14ac:dyDescent="0.25">
      <c r="A26" s="53">
        <v>21</v>
      </c>
      <c r="B26" s="53" t="s">
        <v>176</v>
      </c>
      <c r="C26" s="53" t="s">
        <v>274</v>
      </c>
      <c r="D26" s="53" t="s">
        <v>15</v>
      </c>
      <c r="E26" s="13" t="s">
        <v>14</v>
      </c>
      <c r="F26" s="53" t="s">
        <v>13</v>
      </c>
      <c r="G26" s="53" t="s">
        <v>12</v>
      </c>
      <c r="H26" s="93">
        <v>26039</v>
      </c>
      <c r="I26" s="64">
        <v>302.94</v>
      </c>
      <c r="J26" s="64">
        <f t="shared" si="2"/>
        <v>7888254.6600000001</v>
      </c>
      <c r="K26" s="64">
        <v>296.88</v>
      </c>
      <c r="L26" s="64">
        <f t="shared" si="1"/>
        <v>7730458.3200000003</v>
      </c>
      <c r="M26" s="13" t="s">
        <v>134</v>
      </c>
    </row>
    <row r="27" spans="1:13" s="68" customFormat="1" ht="48.75" customHeight="1" x14ac:dyDescent="0.25">
      <c r="A27" s="53">
        <v>22</v>
      </c>
      <c r="B27" s="53" t="s">
        <v>176</v>
      </c>
      <c r="C27" s="53" t="s">
        <v>274</v>
      </c>
      <c r="D27" s="53" t="s">
        <v>15</v>
      </c>
      <c r="E27" s="13" t="s">
        <v>14</v>
      </c>
      <c r="F27" s="53" t="s">
        <v>13</v>
      </c>
      <c r="G27" s="53" t="s">
        <v>12</v>
      </c>
      <c r="H27" s="93">
        <v>38365</v>
      </c>
      <c r="I27" s="64">
        <v>697</v>
      </c>
      <c r="J27" s="64">
        <f t="shared" si="2"/>
        <v>26740405</v>
      </c>
      <c r="K27" s="64">
        <v>695.99999999999989</v>
      </c>
      <c r="L27" s="64">
        <f t="shared" si="1"/>
        <v>26702039.999999996</v>
      </c>
      <c r="M27" s="13" t="s">
        <v>154</v>
      </c>
    </row>
    <row r="28" spans="1:13" s="68" customFormat="1" ht="47.25" customHeight="1" x14ac:dyDescent="0.25">
      <c r="A28" s="53">
        <v>23</v>
      </c>
      <c r="B28" s="53" t="s">
        <v>176</v>
      </c>
      <c r="C28" s="67" t="s">
        <v>274</v>
      </c>
      <c r="D28" s="75" t="s">
        <v>243</v>
      </c>
      <c r="E28" s="76" t="s">
        <v>242</v>
      </c>
      <c r="F28" s="53" t="s">
        <v>275</v>
      </c>
      <c r="G28" s="53" t="s">
        <v>1</v>
      </c>
      <c r="H28" s="93">
        <v>13680</v>
      </c>
      <c r="I28" s="64">
        <v>1790.72</v>
      </c>
      <c r="J28" s="64">
        <f t="shared" si="2"/>
        <v>24497049.600000001</v>
      </c>
      <c r="K28" s="64">
        <v>1754.9100002610692</v>
      </c>
      <c r="L28" s="64">
        <f t="shared" si="1"/>
        <v>24007168.803571425</v>
      </c>
      <c r="M28" s="13" t="s">
        <v>134</v>
      </c>
    </row>
    <row r="29" spans="1:13" s="68" customFormat="1" ht="47.25" customHeight="1" x14ac:dyDescent="0.25">
      <c r="A29" s="53">
        <v>24</v>
      </c>
      <c r="B29" s="53" t="s">
        <v>176</v>
      </c>
      <c r="C29" s="67" t="s">
        <v>274</v>
      </c>
      <c r="D29" s="53" t="s">
        <v>273</v>
      </c>
      <c r="E29" s="13" t="s">
        <v>14</v>
      </c>
      <c r="F29" s="53" t="s">
        <v>272</v>
      </c>
      <c r="G29" s="53" t="s">
        <v>12</v>
      </c>
      <c r="H29" s="94">
        <v>6072</v>
      </c>
      <c r="I29" s="64">
        <v>2446.5</v>
      </c>
      <c r="J29" s="64">
        <f t="shared" si="2"/>
        <v>14855148</v>
      </c>
      <c r="K29" s="64">
        <v>2397.5700000000002</v>
      </c>
      <c r="L29" s="64">
        <f t="shared" si="1"/>
        <v>14558045.040000001</v>
      </c>
      <c r="M29" s="13" t="s">
        <v>134</v>
      </c>
    </row>
    <row r="30" spans="1:13" s="68" customFormat="1" ht="47.25" customHeight="1" x14ac:dyDescent="0.25">
      <c r="A30" s="53">
        <v>25</v>
      </c>
      <c r="B30" s="53" t="s">
        <v>176</v>
      </c>
      <c r="C30" s="67" t="s">
        <v>274</v>
      </c>
      <c r="D30" s="53" t="s">
        <v>273</v>
      </c>
      <c r="E30" s="13" t="s">
        <v>14</v>
      </c>
      <c r="F30" s="53" t="s">
        <v>272</v>
      </c>
      <c r="G30" s="67" t="s">
        <v>12</v>
      </c>
      <c r="H30" s="94">
        <v>1074</v>
      </c>
      <c r="I30" s="64">
        <v>3890.25</v>
      </c>
      <c r="J30" s="64">
        <f t="shared" si="2"/>
        <v>4178128.5</v>
      </c>
      <c r="K30" s="64">
        <v>3812.45</v>
      </c>
      <c r="L30" s="64">
        <f t="shared" si="1"/>
        <v>4094571.3</v>
      </c>
      <c r="M30" s="13" t="s">
        <v>134</v>
      </c>
    </row>
    <row r="31" spans="1:13" s="92" customFormat="1" ht="47.25" customHeight="1" x14ac:dyDescent="0.25">
      <c r="A31" s="53">
        <v>26</v>
      </c>
      <c r="B31" s="53" t="s">
        <v>176</v>
      </c>
      <c r="C31" s="53" t="s">
        <v>271</v>
      </c>
      <c r="D31" s="53" t="s">
        <v>146</v>
      </c>
      <c r="E31" s="13" t="s">
        <v>145</v>
      </c>
      <c r="F31" s="53" t="s">
        <v>144</v>
      </c>
      <c r="G31" s="53" t="s">
        <v>131</v>
      </c>
      <c r="H31" s="93">
        <v>100</v>
      </c>
      <c r="I31" s="64">
        <v>3100</v>
      </c>
      <c r="J31" s="64">
        <f t="shared" si="2"/>
        <v>310000</v>
      </c>
      <c r="K31" s="64">
        <v>3100</v>
      </c>
      <c r="L31" s="64">
        <f t="shared" si="1"/>
        <v>310000</v>
      </c>
      <c r="M31" s="13" t="s">
        <v>154</v>
      </c>
    </row>
    <row r="32" spans="1:13" s="92" customFormat="1" ht="62.25" customHeight="1" x14ac:dyDescent="0.25">
      <c r="A32" s="53">
        <v>27</v>
      </c>
      <c r="B32" s="53" t="s">
        <v>176</v>
      </c>
      <c r="C32" s="53" t="s">
        <v>271</v>
      </c>
      <c r="D32" s="53" t="s">
        <v>34</v>
      </c>
      <c r="E32" s="13" t="s">
        <v>30</v>
      </c>
      <c r="F32" s="53" t="s">
        <v>33</v>
      </c>
      <c r="G32" s="53" t="s">
        <v>114</v>
      </c>
      <c r="H32" s="93">
        <v>70</v>
      </c>
      <c r="I32" s="64">
        <v>76890</v>
      </c>
      <c r="J32" s="64">
        <f t="shared" si="2"/>
        <v>5382300</v>
      </c>
      <c r="K32" s="64">
        <v>59974.2</v>
      </c>
      <c r="L32" s="64">
        <f t="shared" si="1"/>
        <v>4198194</v>
      </c>
      <c r="M32" s="53" t="s">
        <v>248</v>
      </c>
    </row>
    <row r="33" spans="1:13" s="92" customFormat="1" ht="64.5" customHeight="1" x14ac:dyDescent="0.25">
      <c r="A33" s="53">
        <v>28</v>
      </c>
      <c r="B33" s="53" t="s">
        <v>176</v>
      </c>
      <c r="C33" s="53" t="s">
        <v>271</v>
      </c>
      <c r="D33" s="53" t="s">
        <v>34</v>
      </c>
      <c r="E33" s="13" t="s">
        <v>30</v>
      </c>
      <c r="F33" s="53" t="s">
        <v>33</v>
      </c>
      <c r="G33" s="53" t="s">
        <v>114</v>
      </c>
      <c r="H33" s="93">
        <v>10</v>
      </c>
      <c r="I33" s="64">
        <v>99180</v>
      </c>
      <c r="J33" s="64">
        <f t="shared" si="2"/>
        <v>991800</v>
      </c>
      <c r="K33" s="64">
        <v>98188.2</v>
      </c>
      <c r="L33" s="64">
        <f t="shared" si="1"/>
        <v>981882</v>
      </c>
      <c r="M33" s="53" t="s">
        <v>248</v>
      </c>
    </row>
    <row r="34" spans="1:13" s="68" customFormat="1" ht="63.75" x14ac:dyDescent="0.25">
      <c r="A34" s="53">
        <v>29</v>
      </c>
      <c r="B34" s="53" t="s">
        <v>176</v>
      </c>
      <c r="C34" s="60" t="s">
        <v>218</v>
      </c>
      <c r="D34" s="60" t="s">
        <v>143</v>
      </c>
      <c r="E34" s="60" t="s">
        <v>142</v>
      </c>
      <c r="F34" s="13" t="s">
        <v>270</v>
      </c>
      <c r="G34" s="91" t="s">
        <v>236</v>
      </c>
      <c r="H34" s="80">
        <v>1010</v>
      </c>
      <c r="I34" s="64">
        <v>9500</v>
      </c>
      <c r="J34" s="64">
        <f t="shared" ref="J34:J57" si="3">H34*I34</f>
        <v>9595000</v>
      </c>
      <c r="K34" s="64">
        <v>9310</v>
      </c>
      <c r="L34" s="64">
        <f>H34*K34</f>
        <v>9403100</v>
      </c>
      <c r="M34" s="13" t="s">
        <v>130</v>
      </c>
    </row>
    <row r="35" spans="1:13" s="68" customFormat="1" ht="85.5" customHeight="1" x14ac:dyDescent="0.25">
      <c r="A35" s="53">
        <v>30</v>
      </c>
      <c r="B35" s="53" t="s">
        <v>176</v>
      </c>
      <c r="C35" s="60" t="s">
        <v>218</v>
      </c>
      <c r="D35" s="60" t="s">
        <v>213</v>
      </c>
      <c r="E35" s="60" t="s">
        <v>30</v>
      </c>
      <c r="F35" s="13" t="s">
        <v>269</v>
      </c>
      <c r="G35" s="91" t="s">
        <v>244</v>
      </c>
      <c r="H35" s="80">
        <v>7</v>
      </c>
      <c r="I35" s="64">
        <v>9825</v>
      </c>
      <c r="J35" s="64">
        <f t="shared" si="3"/>
        <v>68775</v>
      </c>
      <c r="K35" s="64">
        <v>9628.5</v>
      </c>
      <c r="L35" s="64">
        <f>H35*K35</f>
        <v>67399.5</v>
      </c>
      <c r="M35" s="13" t="s">
        <v>251</v>
      </c>
    </row>
    <row r="36" spans="1:13" s="68" customFormat="1" ht="63.75" x14ac:dyDescent="0.25">
      <c r="A36" s="53">
        <v>31</v>
      </c>
      <c r="B36" s="53" t="s">
        <v>176</v>
      </c>
      <c r="C36" s="60" t="s">
        <v>218</v>
      </c>
      <c r="D36" s="60" t="s">
        <v>243</v>
      </c>
      <c r="E36" s="60" t="s">
        <v>242</v>
      </c>
      <c r="F36" s="13" t="s">
        <v>268</v>
      </c>
      <c r="G36" s="91" t="s">
        <v>236</v>
      </c>
      <c r="H36" s="80">
        <v>9214</v>
      </c>
      <c r="I36" s="64">
        <v>1819.12</v>
      </c>
      <c r="J36" s="64">
        <f t="shared" si="3"/>
        <v>16761371.68</v>
      </c>
      <c r="K36" s="64">
        <v>1819</v>
      </c>
      <c r="L36" s="64">
        <f>K36*H36</f>
        <v>16760266</v>
      </c>
      <c r="M36" s="13" t="s">
        <v>134</v>
      </c>
    </row>
    <row r="37" spans="1:13" s="68" customFormat="1" ht="68.25" customHeight="1" x14ac:dyDescent="0.25">
      <c r="A37" s="53">
        <v>32</v>
      </c>
      <c r="B37" s="53" t="s">
        <v>176</v>
      </c>
      <c r="C37" s="60" t="s">
        <v>218</v>
      </c>
      <c r="D37" s="60" t="s">
        <v>267</v>
      </c>
      <c r="E37" s="60" t="s">
        <v>3</v>
      </c>
      <c r="F37" s="13" t="s">
        <v>266</v>
      </c>
      <c r="G37" s="91" t="s">
        <v>236</v>
      </c>
      <c r="H37" s="80">
        <v>15</v>
      </c>
      <c r="I37" s="64">
        <v>9361.67</v>
      </c>
      <c r="J37" s="64">
        <f t="shared" si="3"/>
        <v>140425.04999999999</v>
      </c>
      <c r="K37" s="64">
        <v>8987.2000000000007</v>
      </c>
      <c r="L37" s="64">
        <f>H37*K37</f>
        <v>134808</v>
      </c>
      <c r="M37" s="13" t="s">
        <v>248</v>
      </c>
    </row>
    <row r="38" spans="1:13" s="68" customFormat="1" ht="51" x14ac:dyDescent="0.25">
      <c r="A38" s="53">
        <v>33</v>
      </c>
      <c r="B38" s="53" t="s">
        <v>176</v>
      </c>
      <c r="C38" s="60" t="s">
        <v>218</v>
      </c>
      <c r="D38" s="60" t="s">
        <v>265</v>
      </c>
      <c r="E38" s="60" t="s">
        <v>46</v>
      </c>
      <c r="F38" s="13" t="s">
        <v>264</v>
      </c>
      <c r="G38" s="91" t="s">
        <v>236</v>
      </c>
      <c r="H38" s="80">
        <v>900</v>
      </c>
      <c r="I38" s="64">
        <v>600</v>
      </c>
      <c r="J38" s="64">
        <f t="shared" si="3"/>
        <v>540000</v>
      </c>
      <c r="K38" s="64">
        <v>599</v>
      </c>
      <c r="L38" s="64">
        <f>H38*K38</f>
        <v>539100</v>
      </c>
      <c r="M38" s="13" t="s">
        <v>251</v>
      </c>
    </row>
    <row r="39" spans="1:13" s="68" customFormat="1" ht="56.25" customHeight="1" x14ac:dyDescent="0.25">
      <c r="A39" s="53">
        <v>34</v>
      </c>
      <c r="B39" s="53" t="s">
        <v>176</v>
      </c>
      <c r="C39" s="60" t="s">
        <v>218</v>
      </c>
      <c r="D39" s="60" t="s">
        <v>47</v>
      </c>
      <c r="E39" s="60" t="s">
        <v>46</v>
      </c>
      <c r="F39" s="13" t="s">
        <v>263</v>
      </c>
      <c r="G39" s="91" t="s">
        <v>236</v>
      </c>
      <c r="H39" s="80">
        <v>124</v>
      </c>
      <c r="I39" s="64">
        <v>12500</v>
      </c>
      <c r="J39" s="64">
        <f t="shared" si="3"/>
        <v>1550000</v>
      </c>
      <c r="K39" s="64">
        <v>12250</v>
      </c>
      <c r="L39" s="64">
        <f>H39*K39</f>
        <v>1519000</v>
      </c>
      <c r="M39" s="13" t="s">
        <v>251</v>
      </c>
    </row>
    <row r="40" spans="1:13" s="68" customFormat="1" ht="37.5" customHeight="1" x14ac:dyDescent="0.25">
      <c r="A40" s="53">
        <v>35</v>
      </c>
      <c r="B40" s="53" t="s">
        <v>176</v>
      </c>
      <c r="C40" s="60" t="s">
        <v>218</v>
      </c>
      <c r="D40" s="60" t="s">
        <v>47</v>
      </c>
      <c r="E40" s="60" t="s">
        <v>46</v>
      </c>
      <c r="F40" s="13" t="s">
        <v>262</v>
      </c>
      <c r="G40" s="91" t="s">
        <v>236</v>
      </c>
      <c r="H40" s="80">
        <v>2715</v>
      </c>
      <c r="I40" s="64">
        <v>900</v>
      </c>
      <c r="J40" s="64">
        <f t="shared" si="3"/>
        <v>2443500</v>
      </c>
      <c r="K40" s="64">
        <v>882</v>
      </c>
      <c r="L40" s="64">
        <f>K40*H40</f>
        <v>2394630</v>
      </c>
      <c r="M40" s="13" t="s">
        <v>134</v>
      </c>
    </row>
    <row r="41" spans="1:13" s="68" customFormat="1" ht="80.25" customHeight="1" x14ac:dyDescent="0.25">
      <c r="A41" s="53">
        <v>36</v>
      </c>
      <c r="B41" s="53" t="s">
        <v>176</v>
      </c>
      <c r="C41" s="60" t="s">
        <v>218</v>
      </c>
      <c r="D41" s="60" t="s">
        <v>47</v>
      </c>
      <c r="E41" s="60" t="s">
        <v>46</v>
      </c>
      <c r="F41" s="13" t="s">
        <v>261</v>
      </c>
      <c r="G41" s="91" t="s">
        <v>236</v>
      </c>
      <c r="H41" s="80">
        <v>134</v>
      </c>
      <c r="I41" s="64">
        <v>5700</v>
      </c>
      <c r="J41" s="64">
        <f t="shared" si="3"/>
        <v>763800</v>
      </c>
      <c r="K41" s="64">
        <v>5699</v>
      </c>
      <c r="L41" s="64">
        <f>H41*K41</f>
        <v>763666</v>
      </c>
      <c r="M41" s="13" t="s">
        <v>251</v>
      </c>
    </row>
    <row r="42" spans="1:13" s="68" customFormat="1" ht="51" x14ac:dyDescent="0.25">
      <c r="A42" s="53">
        <v>37</v>
      </c>
      <c r="B42" s="53" t="s">
        <v>176</v>
      </c>
      <c r="C42" s="60" t="s">
        <v>218</v>
      </c>
      <c r="D42" s="60" t="s">
        <v>259</v>
      </c>
      <c r="E42" s="60" t="s">
        <v>18</v>
      </c>
      <c r="F42" s="13" t="s">
        <v>260</v>
      </c>
      <c r="G42" s="91" t="s">
        <v>237</v>
      </c>
      <c r="H42" s="80">
        <v>10965</v>
      </c>
      <c r="I42" s="64">
        <v>1490.12</v>
      </c>
      <c r="J42" s="64">
        <f t="shared" si="3"/>
        <v>16339165.799999999</v>
      </c>
      <c r="K42" s="64">
        <v>1490</v>
      </c>
      <c r="L42" s="64">
        <f>K42*H42</f>
        <v>16337850</v>
      </c>
      <c r="M42" s="13" t="s">
        <v>134</v>
      </c>
    </row>
    <row r="43" spans="1:13" s="68" customFormat="1" ht="38.25" x14ac:dyDescent="0.25">
      <c r="A43" s="53">
        <v>38</v>
      </c>
      <c r="B43" s="53" t="s">
        <v>176</v>
      </c>
      <c r="C43" s="60" t="s">
        <v>218</v>
      </c>
      <c r="D43" s="60" t="s">
        <v>259</v>
      </c>
      <c r="E43" s="60" t="s">
        <v>18</v>
      </c>
      <c r="F43" s="13" t="s">
        <v>258</v>
      </c>
      <c r="G43" s="91" t="s">
        <v>237</v>
      </c>
      <c r="H43" s="80">
        <v>17000</v>
      </c>
      <c r="I43" s="64">
        <v>900.23</v>
      </c>
      <c r="J43" s="64">
        <f t="shared" si="3"/>
        <v>15303910</v>
      </c>
      <c r="K43" s="64">
        <v>900</v>
      </c>
      <c r="L43" s="64">
        <f>K43*H43</f>
        <v>15300000</v>
      </c>
      <c r="M43" s="13" t="s">
        <v>134</v>
      </c>
    </row>
    <row r="44" spans="1:13" s="68" customFormat="1" ht="57.75" customHeight="1" x14ac:dyDescent="0.25">
      <c r="A44" s="53">
        <v>39</v>
      </c>
      <c r="B44" s="53" t="s">
        <v>176</v>
      </c>
      <c r="C44" s="60" t="s">
        <v>218</v>
      </c>
      <c r="D44" s="60" t="s">
        <v>255</v>
      </c>
      <c r="E44" s="60" t="s">
        <v>254</v>
      </c>
      <c r="F44" s="13" t="s">
        <v>257</v>
      </c>
      <c r="G44" s="91" t="s">
        <v>237</v>
      </c>
      <c r="H44" s="80">
        <v>1101</v>
      </c>
      <c r="I44" s="64">
        <v>3725</v>
      </c>
      <c r="J44" s="64">
        <f t="shared" si="3"/>
        <v>4101225</v>
      </c>
      <c r="K44" s="64">
        <v>3650.5</v>
      </c>
      <c r="L44" s="64">
        <f>K44*H44</f>
        <v>4019200.5</v>
      </c>
      <c r="M44" s="13" t="s">
        <v>134</v>
      </c>
    </row>
    <row r="45" spans="1:13" s="68" customFormat="1" ht="76.5" customHeight="1" x14ac:dyDescent="0.25">
      <c r="A45" s="53">
        <v>40</v>
      </c>
      <c r="B45" s="53" t="s">
        <v>176</v>
      </c>
      <c r="C45" s="60" t="s">
        <v>218</v>
      </c>
      <c r="D45" s="60" t="s">
        <v>255</v>
      </c>
      <c r="E45" s="60" t="s">
        <v>254</v>
      </c>
      <c r="F45" s="13" t="s">
        <v>256</v>
      </c>
      <c r="G45" s="91" t="s">
        <v>237</v>
      </c>
      <c r="H45" s="80">
        <v>2094</v>
      </c>
      <c r="I45" s="64">
        <v>4225</v>
      </c>
      <c r="J45" s="64">
        <f t="shared" si="3"/>
        <v>8847150</v>
      </c>
      <c r="K45" s="64">
        <v>4140.5</v>
      </c>
      <c r="L45" s="64">
        <f>K45*H45</f>
        <v>8670207</v>
      </c>
      <c r="M45" s="13" t="s">
        <v>134</v>
      </c>
    </row>
    <row r="46" spans="1:13" s="68" customFormat="1" ht="63.75" x14ac:dyDescent="0.25">
      <c r="A46" s="53">
        <v>41</v>
      </c>
      <c r="B46" s="53" t="s">
        <v>176</v>
      </c>
      <c r="C46" s="60" t="s">
        <v>218</v>
      </c>
      <c r="D46" s="60" t="s">
        <v>4</v>
      </c>
      <c r="E46" s="60" t="s">
        <v>3</v>
      </c>
      <c r="F46" s="13" t="s">
        <v>50</v>
      </c>
      <c r="G46" s="91" t="s">
        <v>236</v>
      </c>
      <c r="H46" s="80">
        <v>16</v>
      </c>
      <c r="I46" s="64">
        <v>5888.69</v>
      </c>
      <c r="J46" s="64">
        <f t="shared" si="3"/>
        <v>94219.04</v>
      </c>
      <c r="K46" s="64">
        <v>5653.14</v>
      </c>
      <c r="L46" s="64">
        <f>H46*K46</f>
        <v>90450.240000000005</v>
      </c>
      <c r="M46" s="13" t="s">
        <v>251</v>
      </c>
    </row>
    <row r="47" spans="1:13" s="68" customFormat="1" ht="51" x14ac:dyDescent="0.25">
      <c r="A47" s="53">
        <v>42</v>
      </c>
      <c r="B47" s="53" t="s">
        <v>176</v>
      </c>
      <c r="C47" s="60" t="s">
        <v>218</v>
      </c>
      <c r="D47" s="60" t="s">
        <v>34</v>
      </c>
      <c r="E47" s="60" t="s">
        <v>30</v>
      </c>
      <c r="F47" s="13" t="s">
        <v>33</v>
      </c>
      <c r="G47" s="91" t="s">
        <v>244</v>
      </c>
      <c r="H47" s="80">
        <v>4</v>
      </c>
      <c r="I47" s="64">
        <v>32419</v>
      </c>
      <c r="J47" s="64">
        <f t="shared" si="3"/>
        <v>129676</v>
      </c>
      <c r="K47" s="64">
        <v>31770.62</v>
      </c>
      <c r="L47" s="64">
        <f>H47*K47</f>
        <v>127082.48</v>
      </c>
      <c r="M47" s="13" t="s">
        <v>248</v>
      </c>
    </row>
    <row r="48" spans="1:13" s="68" customFormat="1" ht="25.5" x14ac:dyDescent="0.25">
      <c r="A48" s="53">
        <v>43</v>
      </c>
      <c r="B48" s="53" t="s">
        <v>176</v>
      </c>
      <c r="C48" s="60" t="s">
        <v>218</v>
      </c>
      <c r="D48" s="60" t="s">
        <v>255</v>
      </c>
      <c r="E48" s="60" t="s">
        <v>254</v>
      </c>
      <c r="F48" s="13" t="s">
        <v>253</v>
      </c>
      <c r="G48" s="91" t="s">
        <v>237</v>
      </c>
      <c r="H48" s="80">
        <v>41</v>
      </c>
      <c r="I48" s="64">
        <v>2000</v>
      </c>
      <c r="J48" s="64">
        <f t="shared" si="3"/>
        <v>82000</v>
      </c>
      <c r="K48" s="64">
        <v>1960</v>
      </c>
      <c r="L48" s="64">
        <f>K48*H48</f>
        <v>80360</v>
      </c>
      <c r="M48" s="13" t="s">
        <v>134</v>
      </c>
    </row>
    <row r="49" spans="1:13" s="68" customFormat="1" ht="25.5" x14ac:dyDescent="0.25">
      <c r="A49" s="53">
        <v>44</v>
      </c>
      <c r="B49" s="53" t="s">
        <v>176</v>
      </c>
      <c r="C49" s="60" t="s">
        <v>218</v>
      </c>
      <c r="D49" s="60" t="s">
        <v>146</v>
      </c>
      <c r="E49" s="60" t="s">
        <v>145</v>
      </c>
      <c r="F49" s="13" t="s">
        <v>252</v>
      </c>
      <c r="G49" s="91" t="s">
        <v>236</v>
      </c>
      <c r="H49" s="80">
        <v>12</v>
      </c>
      <c r="I49" s="64">
        <v>2280</v>
      </c>
      <c r="J49" s="64">
        <f t="shared" si="3"/>
        <v>27360</v>
      </c>
      <c r="K49" s="64">
        <v>2279</v>
      </c>
      <c r="L49" s="64">
        <f>H49*K49</f>
        <v>27348</v>
      </c>
      <c r="M49" s="13" t="s">
        <v>251</v>
      </c>
    </row>
    <row r="50" spans="1:13" s="68" customFormat="1" ht="37.5" customHeight="1" x14ac:dyDescent="0.25">
      <c r="A50" s="53">
        <v>45</v>
      </c>
      <c r="B50" s="53" t="s">
        <v>176</v>
      </c>
      <c r="C50" s="60" t="s">
        <v>218</v>
      </c>
      <c r="D50" s="60" t="s">
        <v>47</v>
      </c>
      <c r="E50" s="60" t="s">
        <v>46</v>
      </c>
      <c r="F50" s="13" t="s">
        <v>250</v>
      </c>
      <c r="G50" s="91" t="s">
        <v>236</v>
      </c>
      <c r="H50" s="80">
        <v>3233</v>
      </c>
      <c r="I50" s="64">
        <v>2750</v>
      </c>
      <c r="J50" s="64">
        <f t="shared" si="3"/>
        <v>8890750</v>
      </c>
      <c r="K50" s="64">
        <v>2695</v>
      </c>
      <c r="L50" s="64">
        <f>K50*H50</f>
        <v>8712935</v>
      </c>
      <c r="M50" s="13" t="s">
        <v>134</v>
      </c>
    </row>
    <row r="51" spans="1:13" s="68" customFormat="1" ht="38.25" x14ac:dyDescent="0.25">
      <c r="A51" s="53">
        <v>46</v>
      </c>
      <c r="B51" s="53" t="s">
        <v>176</v>
      </c>
      <c r="C51" s="60" t="s">
        <v>218</v>
      </c>
      <c r="D51" s="60" t="s">
        <v>34</v>
      </c>
      <c r="E51" s="60" t="s">
        <v>30</v>
      </c>
      <c r="F51" s="13" t="s">
        <v>249</v>
      </c>
      <c r="G51" s="91" t="s">
        <v>244</v>
      </c>
      <c r="H51" s="80">
        <v>175</v>
      </c>
      <c r="I51" s="64">
        <v>115284.71</v>
      </c>
      <c r="J51" s="64">
        <f t="shared" si="3"/>
        <v>20174824.25</v>
      </c>
      <c r="K51" s="64">
        <v>103756.24</v>
      </c>
      <c r="L51" s="64">
        <f>H51*K51</f>
        <v>18157342</v>
      </c>
      <c r="M51" s="13" t="s">
        <v>248</v>
      </c>
    </row>
    <row r="52" spans="1:13" s="68" customFormat="1" ht="69.75" customHeight="1" x14ac:dyDescent="0.25">
      <c r="A52" s="53">
        <v>47</v>
      </c>
      <c r="B52" s="53" t="s">
        <v>176</v>
      </c>
      <c r="C52" s="60" t="s">
        <v>218</v>
      </c>
      <c r="D52" s="60" t="s">
        <v>247</v>
      </c>
      <c r="E52" s="60" t="s">
        <v>18</v>
      </c>
      <c r="F52" s="13" t="s">
        <v>246</v>
      </c>
      <c r="G52" s="91" t="s">
        <v>237</v>
      </c>
      <c r="H52" s="80">
        <v>11172</v>
      </c>
      <c r="I52" s="64">
        <v>1558</v>
      </c>
      <c r="J52" s="64">
        <f t="shared" si="3"/>
        <v>17405976</v>
      </c>
      <c r="K52" s="64">
        <v>1519</v>
      </c>
      <c r="L52" s="64">
        <f>H52*K52</f>
        <v>16970268</v>
      </c>
      <c r="M52" s="13" t="s">
        <v>16</v>
      </c>
    </row>
    <row r="53" spans="1:13" s="68" customFormat="1" ht="25.5" x14ac:dyDescent="0.25">
      <c r="A53" s="53">
        <v>48</v>
      </c>
      <c r="B53" s="53" t="s">
        <v>176</v>
      </c>
      <c r="C53" s="60" t="s">
        <v>218</v>
      </c>
      <c r="D53" s="60" t="s">
        <v>243</v>
      </c>
      <c r="E53" s="60" t="s">
        <v>242</v>
      </c>
      <c r="F53" s="13" t="s">
        <v>245</v>
      </c>
      <c r="G53" s="91" t="s">
        <v>244</v>
      </c>
      <c r="H53" s="80">
        <v>1000</v>
      </c>
      <c r="I53" s="64">
        <v>5108.93</v>
      </c>
      <c r="J53" s="64">
        <f t="shared" si="3"/>
        <v>5108930</v>
      </c>
      <c r="K53" s="64">
        <v>5006.75</v>
      </c>
      <c r="L53" s="64">
        <f>K53*H53</f>
        <v>5006750</v>
      </c>
      <c r="M53" s="13" t="s">
        <v>134</v>
      </c>
    </row>
    <row r="54" spans="1:13" s="68" customFormat="1" ht="53.25" customHeight="1" x14ac:dyDescent="0.25">
      <c r="A54" s="53">
        <v>49</v>
      </c>
      <c r="B54" s="53" t="s">
        <v>176</v>
      </c>
      <c r="C54" s="60" t="s">
        <v>218</v>
      </c>
      <c r="D54" s="60" t="s">
        <v>243</v>
      </c>
      <c r="E54" s="60" t="s">
        <v>242</v>
      </c>
      <c r="F54" s="13" t="s">
        <v>241</v>
      </c>
      <c r="G54" s="91" t="s">
        <v>236</v>
      </c>
      <c r="H54" s="80">
        <v>900</v>
      </c>
      <c r="I54" s="64">
        <v>5427.68</v>
      </c>
      <c r="J54" s="64">
        <f t="shared" si="3"/>
        <v>4884912</v>
      </c>
      <c r="K54" s="64">
        <v>5319.13</v>
      </c>
      <c r="L54" s="64">
        <f>K54*H54</f>
        <v>4787217</v>
      </c>
      <c r="M54" s="13" t="s">
        <v>134</v>
      </c>
    </row>
    <row r="55" spans="1:13" s="68" customFormat="1" ht="51" x14ac:dyDescent="0.25">
      <c r="A55" s="53">
        <v>50</v>
      </c>
      <c r="B55" s="53" t="s">
        <v>176</v>
      </c>
      <c r="C55" s="60" t="s">
        <v>218</v>
      </c>
      <c r="D55" s="60" t="s">
        <v>21</v>
      </c>
      <c r="E55" s="60" t="s">
        <v>18</v>
      </c>
      <c r="F55" s="13" t="s">
        <v>240</v>
      </c>
      <c r="G55" s="91" t="s">
        <v>237</v>
      </c>
      <c r="H55" s="80">
        <v>900</v>
      </c>
      <c r="I55" s="64">
        <v>459.37</v>
      </c>
      <c r="J55" s="64">
        <f t="shared" si="3"/>
        <v>413433</v>
      </c>
      <c r="K55" s="64">
        <v>449.82</v>
      </c>
      <c r="L55" s="64">
        <f>H55*K55</f>
        <v>404838</v>
      </c>
      <c r="M55" s="13" t="s">
        <v>16</v>
      </c>
    </row>
    <row r="56" spans="1:13" s="68" customFormat="1" ht="63.75" customHeight="1" x14ac:dyDescent="0.25">
      <c r="A56" s="53">
        <v>51</v>
      </c>
      <c r="B56" s="53" t="s">
        <v>176</v>
      </c>
      <c r="C56" s="60" t="s">
        <v>218</v>
      </c>
      <c r="D56" s="60" t="s">
        <v>239</v>
      </c>
      <c r="E56" s="60" t="s">
        <v>18</v>
      </c>
      <c r="F56" s="13" t="s">
        <v>238</v>
      </c>
      <c r="G56" s="91" t="s">
        <v>237</v>
      </c>
      <c r="H56" s="80">
        <v>1500</v>
      </c>
      <c r="I56" s="64">
        <v>720</v>
      </c>
      <c r="J56" s="64">
        <f t="shared" si="3"/>
        <v>1080000</v>
      </c>
      <c r="K56" s="64">
        <v>705.6</v>
      </c>
      <c r="L56" s="64">
        <f>K56*H56</f>
        <v>1058400</v>
      </c>
      <c r="M56" s="13" t="s">
        <v>134</v>
      </c>
    </row>
    <row r="57" spans="1:13" s="68" customFormat="1" ht="39" customHeight="1" x14ac:dyDescent="0.25">
      <c r="A57" s="53">
        <v>52</v>
      </c>
      <c r="B57" s="53" t="s">
        <v>176</v>
      </c>
      <c r="C57" s="60" t="s">
        <v>218</v>
      </c>
      <c r="D57" s="60" t="s">
        <v>146</v>
      </c>
      <c r="E57" s="60" t="s">
        <v>145</v>
      </c>
      <c r="F57" s="13" t="s">
        <v>144</v>
      </c>
      <c r="G57" s="91" t="s">
        <v>236</v>
      </c>
      <c r="H57" s="80">
        <v>263</v>
      </c>
      <c r="I57" s="58">
        <v>2250</v>
      </c>
      <c r="J57" s="58">
        <f t="shared" si="3"/>
        <v>591750</v>
      </c>
      <c r="K57" s="58">
        <v>1999</v>
      </c>
      <c r="L57" s="58">
        <f>K57*H57</f>
        <v>525737</v>
      </c>
      <c r="M57" s="13" t="s">
        <v>235</v>
      </c>
    </row>
    <row r="58" spans="1:13" s="71" customFormat="1" ht="76.5" customHeight="1" x14ac:dyDescent="0.2">
      <c r="A58" s="53">
        <v>53</v>
      </c>
      <c r="B58" s="53" t="s">
        <v>176</v>
      </c>
      <c r="C58" s="53" t="s">
        <v>234</v>
      </c>
      <c r="D58" s="53" t="s">
        <v>51</v>
      </c>
      <c r="E58" s="13" t="s">
        <v>30</v>
      </c>
      <c r="F58" s="53" t="s">
        <v>50</v>
      </c>
      <c r="G58" s="53" t="s">
        <v>28</v>
      </c>
      <c r="H58" s="80">
        <v>50</v>
      </c>
      <c r="I58" s="64">
        <v>25320</v>
      </c>
      <c r="J58" s="64">
        <f>I58*H58</f>
        <v>1266000</v>
      </c>
      <c r="K58" s="64">
        <v>19850</v>
      </c>
      <c r="L58" s="64">
        <f>K58*H58</f>
        <v>992500</v>
      </c>
      <c r="M58" s="54" t="s">
        <v>224</v>
      </c>
    </row>
    <row r="59" spans="1:13" s="90" customFormat="1" ht="65.25" customHeight="1" x14ac:dyDescent="0.2">
      <c r="A59" s="53">
        <v>54</v>
      </c>
      <c r="B59" s="53" t="s">
        <v>176</v>
      </c>
      <c r="C59" s="53" t="s">
        <v>234</v>
      </c>
      <c r="D59" s="53" t="s">
        <v>31</v>
      </c>
      <c r="E59" s="13" t="s">
        <v>30</v>
      </c>
      <c r="F59" s="53" t="s">
        <v>29</v>
      </c>
      <c r="G59" s="53" t="s">
        <v>28</v>
      </c>
      <c r="H59" s="80">
        <v>50</v>
      </c>
      <c r="I59" s="64">
        <v>58510</v>
      </c>
      <c r="J59" s="64">
        <f>I59*H59</f>
        <v>2925500</v>
      </c>
      <c r="K59" s="64">
        <v>42300</v>
      </c>
      <c r="L59" s="64">
        <f>K59*H59</f>
        <v>2115000</v>
      </c>
      <c r="M59" s="54" t="s">
        <v>224</v>
      </c>
    </row>
    <row r="60" spans="1:13" ht="48.75" customHeight="1" x14ac:dyDescent="0.25">
      <c r="A60" s="53">
        <v>55</v>
      </c>
      <c r="B60" s="53" t="s">
        <v>176</v>
      </c>
      <c r="C60" s="13" t="s">
        <v>233</v>
      </c>
      <c r="D60" s="13" t="s">
        <v>202</v>
      </c>
      <c r="E60" s="13" t="s">
        <v>232</v>
      </c>
      <c r="F60" s="13" t="s">
        <v>231</v>
      </c>
      <c r="G60" s="13" t="s">
        <v>28</v>
      </c>
      <c r="H60" s="80">
        <v>27</v>
      </c>
      <c r="I60" s="79">
        <v>40000</v>
      </c>
      <c r="J60" s="89">
        <f>H60*I60</f>
        <v>1080000</v>
      </c>
      <c r="K60" s="64">
        <f>30400/1.12</f>
        <v>27142.857142857141</v>
      </c>
      <c r="L60" s="64">
        <f>K60*H60</f>
        <v>732857.14285714284</v>
      </c>
      <c r="M60" s="13" t="s">
        <v>230</v>
      </c>
    </row>
    <row r="61" spans="1:13" ht="37.5" customHeight="1" x14ac:dyDescent="0.25">
      <c r="A61" s="53">
        <v>56</v>
      </c>
      <c r="B61" s="44" t="s">
        <v>176</v>
      </c>
      <c r="C61" s="78" t="s">
        <v>208</v>
      </c>
      <c r="D61" s="78" t="s">
        <v>213</v>
      </c>
      <c r="E61" s="78" t="s">
        <v>30</v>
      </c>
      <c r="F61" s="13" t="s">
        <v>229</v>
      </c>
      <c r="G61" s="81" t="s">
        <v>28</v>
      </c>
      <c r="H61" s="80">
        <v>134</v>
      </c>
      <c r="I61" s="79">
        <v>14000</v>
      </c>
      <c r="J61" s="69">
        <v>1876000</v>
      </c>
      <c r="K61" s="69">
        <v>13497</v>
      </c>
      <c r="L61" s="69">
        <v>1808598</v>
      </c>
      <c r="M61" s="54" t="s">
        <v>224</v>
      </c>
    </row>
    <row r="62" spans="1:13" ht="37.5" customHeight="1" x14ac:dyDescent="0.25">
      <c r="A62" s="53">
        <v>57</v>
      </c>
      <c r="B62" s="44" t="s">
        <v>176</v>
      </c>
      <c r="C62" s="78" t="s">
        <v>208</v>
      </c>
      <c r="D62" s="78" t="s">
        <v>51</v>
      </c>
      <c r="E62" s="78" t="s">
        <v>30</v>
      </c>
      <c r="F62" s="13" t="s">
        <v>228</v>
      </c>
      <c r="G62" s="81" t="s">
        <v>28</v>
      </c>
      <c r="H62" s="80">
        <v>25</v>
      </c>
      <c r="I62" s="79">
        <v>14000</v>
      </c>
      <c r="J62" s="69">
        <v>350000</v>
      </c>
      <c r="K62" s="69">
        <v>13999</v>
      </c>
      <c r="L62" s="69">
        <v>349975</v>
      </c>
      <c r="M62" s="54" t="s">
        <v>224</v>
      </c>
    </row>
    <row r="63" spans="1:13" ht="37.5" customHeight="1" x14ac:dyDescent="0.25">
      <c r="A63" s="53">
        <v>58</v>
      </c>
      <c r="B63" s="44" t="s">
        <v>176</v>
      </c>
      <c r="C63" s="78" t="s">
        <v>208</v>
      </c>
      <c r="D63" s="78" t="s">
        <v>213</v>
      </c>
      <c r="E63" s="78" t="s">
        <v>30</v>
      </c>
      <c r="F63" s="13" t="s">
        <v>227</v>
      </c>
      <c r="G63" s="81" t="s">
        <v>28</v>
      </c>
      <c r="H63" s="80">
        <v>67</v>
      </c>
      <c r="I63" s="79">
        <v>15000</v>
      </c>
      <c r="J63" s="69">
        <v>1005000</v>
      </c>
      <c r="K63" s="69">
        <v>13969</v>
      </c>
      <c r="L63" s="69">
        <v>935923</v>
      </c>
      <c r="M63" s="54" t="s">
        <v>224</v>
      </c>
    </row>
    <row r="64" spans="1:13" ht="68.25" customHeight="1" x14ac:dyDescent="0.25">
      <c r="A64" s="53">
        <v>59</v>
      </c>
      <c r="B64" s="44" t="s">
        <v>176</v>
      </c>
      <c r="C64" s="78" t="s">
        <v>208</v>
      </c>
      <c r="D64" s="60" t="s">
        <v>213</v>
      </c>
      <c r="E64" s="78" t="s">
        <v>30</v>
      </c>
      <c r="F64" s="13" t="s">
        <v>226</v>
      </c>
      <c r="G64" s="81" t="s">
        <v>28</v>
      </c>
      <c r="H64" s="80">
        <v>160</v>
      </c>
      <c r="I64" s="79">
        <v>12500</v>
      </c>
      <c r="J64" s="69">
        <v>2000000</v>
      </c>
      <c r="K64" s="69">
        <v>11844</v>
      </c>
      <c r="L64" s="69">
        <v>1895040</v>
      </c>
      <c r="M64" s="54" t="s">
        <v>224</v>
      </c>
    </row>
    <row r="65" spans="1:13" ht="68.25" customHeight="1" x14ac:dyDescent="0.25">
      <c r="A65" s="53">
        <v>60</v>
      </c>
      <c r="B65" s="44" t="s">
        <v>176</v>
      </c>
      <c r="C65" s="78" t="s">
        <v>208</v>
      </c>
      <c r="D65" s="60" t="s">
        <v>51</v>
      </c>
      <c r="E65" s="78" t="s">
        <v>30</v>
      </c>
      <c r="F65" s="13" t="s">
        <v>225</v>
      </c>
      <c r="G65" s="81" t="s">
        <v>28</v>
      </c>
      <c r="H65" s="80">
        <v>3</v>
      </c>
      <c r="I65" s="79">
        <v>12550</v>
      </c>
      <c r="J65" s="69">
        <v>37650</v>
      </c>
      <c r="K65" s="69">
        <v>12549</v>
      </c>
      <c r="L65" s="69">
        <v>37647</v>
      </c>
      <c r="M65" s="54" t="s">
        <v>224</v>
      </c>
    </row>
    <row r="66" spans="1:13" ht="51" x14ac:dyDescent="0.25">
      <c r="A66" s="60">
        <v>61</v>
      </c>
      <c r="B66" s="44" t="s">
        <v>176</v>
      </c>
      <c r="C66" s="13" t="s">
        <v>222</v>
      </c>
      <c r="D66" s="60" t="s">
        <v>53</v>
      </c>
      <c r="E66" s="60" t="s">
        <v>72</v>
      </c>
      <c r="F66" s="13" t="s">
        <v>223</v>
      </c>
      <c r="G66" s="78" t="s">
        <v>28</v>
      </c>
      <c r="H66" s="80">
        <v>600</v>
      </c>
      <c r="I66" s="58">
        <v>40263.39</v>
      </c>
      <c r="J66" s="88">
        <f>H66*I66</f>
        <v>24158034</v>
      </c>
      <c r="K66" s="69">
        <v>26800</v>
      </c>
      <c r="L66" s="58">
        <f t="shared" ref="L66:L71" si="4">K66*H66</f>
        <v>16080000</v>
      </c>
      <c r="M66" s="13" t="s">
        <v>217</v>
      </c>
    </row>
    <row r="67" spans="1:13" ht="46.5" customHeight="1" x14ac:dyDescent="0.25">
      <c r="A67" s="60">
        <v>62</v>
      </c>
      <c r="B67" s="44" t="s">
        <v>176</v>
      </c>
      <c r="C67" s="13" t="s">
        <v>222</v>
      </c>
      <c r="D67" s="60" t="s">
        <v>221</v>
      </c>
      <c r="E67" s="60" t="s">
        <v>72</v>
      </c>
      <c r="F67" s="13" t="s">
        <v>220</v>
      </c>
      <c r="G67" s="78" t="s">
        <v>28</v>
      </c>
      <c r="H67" s="80">
        <v>450</v>
      </c>
      <c r="I67" s="58">
        <v>58757.59</v>
      </c>
      <c r="J67" s="88">
        <f>H67*I67</f>
        <v>26440915.5</v>
      </c>
      <c r="K67" s="69">
        <v>49943.96</v>
      </c>
      <c r="L67" s="58">
        <f t="shared" si="4"/>
        <v>22474782</v>
      </c>
      <c r="M67" s="13" t="s">
        <v>154</v>
      </c>
    </row>
    <row r="68" spans="1:13" s="87" customFormat="1" ht="39" customHeight="1" x14ac:dyDescent="0.25">
      <c r="A68" s="60">
        <v>63</v>
      </c>
      <c r="B68" s="44" t="s">
        <v>176</v>
      </c>
      <c r="C68" s="60" t="s">
        <v>218</v>
      </c>
      <c r="D68" s="60" t="s">
        <v>31</v>
      </c>
      <c r="E68" s="60" t="s">
        <v>30</v>
      </c>
      <c r="F68" s="13" t="s">
        <v>29</v>
      </c>
      <c r="G68" s="78" t="s">
        <v>28</v>
      </c>
      <c r="H68" s="80">
        <v>2260</v>
      </c>
      <c r="I68" s="58">
        <v>44700</v>
      </c>
      <c r="J68" s="58">
        <f>H68*I68</f>
        <v>101022000</v>
      </c>
      <c r="K68" s="58">
        <v>29040</v>
      </c>
      <c r="L68" s="58">
        <f t="shared" si="4"/>
        <v>65630400</v>
      </c>
      <c r="M68" s="13" t="s">
        <v>219</v>
      </c>
    </row>
    <row r="69" spans="1:13" s="87" customFormat="1" ht="39" customHeight="1" x14ac:dyDescent="0.25">
      <c r="A69" s="60">
        <v>64</v>
      </c>
      <c r="B69" s="44" t="s">
        <v>176</v>
      </c>
      <c r="C69" s="60" t="s">
        <v>218</v>
      </c>
      <c r="D69" s="60" t="s">
        <v>31</v>
      </c>
      <c r="E69" s="60" t="s">
        <v>30</v>
      </c>
      <c r="F69" s="13" t="s">
        <v>29</v>
      </c>
      <c r="G69" s="78" t="s">
        <v>28</v>
      </c>
      <c r="H69" s="80">
        <v>568</v>
      </c>
      <c r="I69" s="58">
        <v>79033.33</v>
      </c>
      <c r="J69" s="58">
        <f>H69*I69</f>
        <v>44890931.439999998</v>
      </c>
      <c r="K69" s="69">
        <v>51350</v>
      </c>
      <c r="L69" s="58">
        <f t="shared" si="4"/>
        <v>29166800</v>
      </c>
      <c r="M69" s="13" t="s">
        <v>217</v>
      </c>
    </row>
    <row r="70" spans="1:13" ht="38.25" x14ac:dyDescent="0.25">
      <c r="A70" s="60">
        <v>65</v>
      </c>
      <c r="B70" s="60" t="s">
        <v>176</v>
      </c>
      <c r="C70" s="13" t="s">
        <v>216</v>
      </c>
      <c r="D70" s="60" t="s">
        <v>202</v>
      </c>
      <c r="E70" s="13" t="s">
        <v>30</v>
      </c>
      <c r="F70" s="13" t="s">
        <v>201</v>
      </c>
      <c r="G70" s="60" t="s">
        <v>28</v>
      </c>
      <c r="H70" s="80">
        <v>50</v>
      </c>
      <c r="I70" s="58">
        <v>47500</v>
      </c>
      <c r="J70" s="64">
        <f>I70*H70</f>
        <v>2375000</v>
      </c>
      <c r="K70" s="69">
        <v>35150</v>
      </c>
      <c r="L70" s="58">
        <f t="shared" si="4"/>
        <v>1757500</v>
      </c>
      <c r="M70" s="13" t="s">
        <v>154</v>
      </c>
    </row>
    <row r="71" spans="1:13" ht="38.25" x14ac:dyDescent="0.25">
      <c r="A71" s="60">
        <v>66</v>
      </c>
      <c r="B71" s="60" t="s">
        <v>176</v>
      </c>
      <c r="C71" s="13" t="s">
        <v>216</v>
      </c>
      <c r="D71" s="60" t="s">
        <v>202</v>
      </c>
      <c r="E71" s="13" t="s">
        <v>30</v>
      </c>
      <c r="F71" s="86" t="s">
        <v>201</v>
      </c>
      <c r="G71" s="60" t="s">
        <v>28</v>
      </c>
      <c r="H71" s="80">
        <v>100</v>
      </c>
      <c r="I71" s="58">
        <v>23000</v>
      </c>
      <c r="J71" s="64">
        <f>I71*H71</f>
        <v>2300000</v>
      </c>
      <c r="K71" s="69">
        <v>17020</v>
      </c>
      <c r="L71" s="58">
        <f t="shared" si="4"/>
        <v>1702000</v>
      </c>
      <c r="M71" s="13" t="s">
        <v>154</v>
      </c>
    </row>
    <row r="72" spans="1:13" ht="54" customHeight="1" x14ac:dyDescent="0.25">
      <c r="A72" s="60">
        <v>67</v>
      </c>
      <c r="B72" s="44" t="s">
        <v>176</v>
      </c>
      <c r="C72" s="78" t="s">
        <v>208</v>
      </c>
      <c r="D72" s="60" t="s">
        <v>51</v>
      </c>
      <c r="E72" s="13" t="s">
        <v>30</v>
      </c>
      <c r="F72" s="86" t="s">
        <v>215</v>
      </c>
      <c r="G72" s="81" t="s">
        <v>28</v>
      </c>
      <c r="H72" s="80">
        <v>4</v>
      </c>
      <c r="I72" s="79">
        <v>24000</v>
      </c>
      <c r="J72" s="58">
        <f t="shared" ref="J72:J78" si="5">H72*I72</f>
        <v>96000</v>
      </c>
      <c r="K72" s="79">
        <v>24000</v>
      </c>
      <c r="L72" s="58">
        <f t="shared" ref="L72:L78" si="6">H72*K72</f>
        <v>96000</v>
      </c>
      <c r="M72" s="13" t="s">
        <v>154</v>
      </c>
    </row>
    <row r="73" spans="1:13" ht="57" customHeight="1" x14ac:dyDescent="0.25">
      <c r="A73" s="60">
        <v>68</v>
      </c>
      <c r="B73" s="44" t="s">
        <v>176</v>
      </c>
      <c r="C73" s="78" t="s">
        <v>208</v>
      </c>
      <c r="D73" s="60" t="s">
        <v>51</v>
      </c>
      <c r="E73" s="13" t="s">
        <v>30</v>
      </c>
      <c r="F73" s="86" t="s">
        <v>214</v>
      </c>
      <c r="G73" s="81" t="s">
        <v>28</v>
      </c>
      <c r="H73" s="80">
        <v>4</v>
      </c>
      <c r="I73" s="79">
        <v>14500</v>
      </c>
      <c r="J73" s="58">
        <f t="shared" si="5"/>
        <v>58000</v>
      </c>
      <c r="K73" s="79">
        <v>14500</v>
      </c>
      <c r="L73" s="58">
        <f t="shared" si="6"/>
        <v>58000</v>
      </c>
      <c r="M73" s="13" t="s">
        <v>154</v>
      </c>
    </row>
    <row r="74" spans="1:13" ht="57.75" customHeight="1" x14ac:dyDescent="0.25">
      <c r="A74" s="60">
        <v>69</v>
      </c>
      <c r="B74" s="44" t="s">
        <v>176</v>
      </c>
      <c r="C74" s="78" t="s">
        <v>208</v>
      </c>
      <c r="D74" s="60" t="s">
        <v>213</v>
      </c>
      <c r="E74" s="13" t="s">
        <v>30</v>
      </c>
      <c r="F74" s="86" t="s">
        <v>212</v>
      </c>
      <c r="G74" s="81" t="s">
        <v>28</v>
      </c>
      <c r="H74" s="80">
        <v>5</v>
      </c>
      <c r="I74" s="79">
        <v>17500</v>
      </c>
      <c r="J74" s="58">
        <f t="shared" si="5"/>
        <v>87500</v>
      </c>
      <c r="K74" s="79">
        <v>17500</v>
      </c>
      <c r="L74" s="58">
        <f t="shared" si="6"/>
        <v>87500</v>
      </c>
      <c r="M74" s="13" t="s">
        <v>154</v>
      </c>
    </row>
    <row r="75" spans="1:13" ht="51" x14ac:dyDescent="0.25">
      <c r="A75" s="60">
        <v>70</v>
      </c>
      <c r="B75" s="44" t="s">
        <v>176</v>
      </c>
      <c r="C75" s="78" t="s">
        <v>208</v>
      </c>
      <c r="D75" s="60" t="s">
        <v>107</v>
      </c>
      <c r="E75" s="13" t="s">
        <v>30</v>
      </c>
      <c r="F75" s="86" t="s">
        <v>211</v>
      </c>
      <c r="G75" s="81" t="s">
        <v>28</v>
      </c>
      <c r="H75" s="80">
        <v>95</v>
      </c>
      <c r="I75" s="79">
        <v>12500</v>
      </c>
      <c r="J75" s="58">
        <f t="shared" si="5"/>
        <v>1187500</v>
      </c>
      <c r="K75" s="79">
        <v>9500</v>
      </c>
      <c r="L75" s="58">
        <f t="shared" si="6"/>
        <v>902500</v>
      </c>
      <c r="M75" s="13" t="s">
        <v>154</v>
      </c>
    </row>
    <row r="76" spans="1:13" ht="61.5" customHeight="1" x14ac:dyDescent="0.25">
      <c r="A76" s="60">
        <v>71</v>
      </c>
      <c r="B76" s="44" t="s">
        <v>176</v>
      </c>
      <c r="C76" s="78" t="s">
        <v>208</v>
      </c>
      <c r="D76" s="60" t="s">
        <v>107</v>
      </c>
      <c r="E76" s="13" t="s">
        <v>30</v>
      </c>
      <c r="F76" s="86" t="s">
        <v>210</v>
      </c>
      <c r="G76" s="81" t="s">
        <v>28</v>
      </c>
      <c r="H76" s="80">
        <v>552</v>
      </c>
      <c r="I76" s="79">
        <v>15200</v>
      </c>
      <c r="J76" s="58">
        <f t="shared" si="5"/>
        <v>8390400</v>
      </c>
      <c r="K76" s="79">
        <v>8360</v>
      </c>
      <c r="L76" s="58">
        <f t="shared" si="6"/>
        <v>4614720</v>
      </c>
      <c r="M76" s="13" t="s">
        <v>154</v>
      </c>
    </row>
    <row r="77" spans="1:13" ht="57.75" customHeight="1" x14ac:dyDescent="0.25">
      <c r="A77" s="60">
        <v>72</v>
      </c>
      <c r="B77" s="44" t="s">
        <v>176</v>
      </c>
      <c r="C77" s="78" t="s">
        <v>208</v>
      </c>
      <c r="D77" s="60" t="s">
        <v>107</v>
      </c>
      <c r="E77" s="13" t="s">
        <v>30</v>
      </c>
      <c r="F77" s="86" t="s">
        <v>209</v>
      </c>
      <c r="G77" s="81" t="s">
        <v>28</v>
      </c>
      <c r="H77" s="80">
        <v>237</v>
      </c>
      <c r="I77" s="79">
        <v>15000</v>
      </c>
      <c r="J77" s="58">
        <f t="shared" si="5"/>
        <v>3555000</v>
      </c>
      <c r="K77" s="79">
        <v>9750</v>
      </c>
      <c r="L77" s="58">
        <f t="shared" si="6"/>
        <v>2310750</v>
      </c>
      <c r="M77" s="13" t="s">
        <v>154</v>
      </c>
    </row>
    <row r="78" spans="1:13" ht="67.5" customHeight="1" x14ac:dyDescent="0.25">
      <c r="A78" s="60">
        <v>73</v>
      </c>
      <c r="B78" s="44" t="s">
        <v>176</v>
      </c>
      <c r="C78" s="78" t="s">
        <v>208</v>
      </c>
      <c r="D78" s="60" t="s">
        <v>107</v>
      </c>
      <c r="E78" s="13" t="s">
        <v>30</v>
      </c>
      <c r="F78" s="86" t="s">
        <v>207</v>
      </c>
      <c r="G78" s="81" t="s">
        <v>28</v>
      </c>
      <c r="H78" s="80">
        <v>54</v>
      </c>
      <c r="I78" s="79">
        <v>18500</v>
      </c>
      <c r="J78" s="58">
        <f t="shared" si="5"/>
        <v>999000</v>
      </c>
      <c r="K78" s="79">
        <v>14060</v>
      </c>
      <c r="L78" s="58">
        <f t="shared" si="6"/>
        <v>759240</v>
      </c>
      <c r="M78" s="13" t="s">
        <v>154</v>
      </c>
    </row>
    <row r="79" spans="1:13" s="85" customFormat="1" ht="71.25" customHeight="1" x14ac:dyDescent="0.25">
      <c r="A79" s="60">
        <v>74</v>
      </c>
      <c r="B79" s="44" t="s">
        <v>176</v>
      </c>
      <c r="C79" s="78" t="s">
        <v>205</v>
      </c>
      <c r="D79" s="13" t="s">
        <v>53</v>
      </c>
      <c r="E79" s="78" t="s">
        <v>30</v>
      </c>
      <c r="F79" s="13" t="s">
        <v>206</v>
      </c>
      <c r="G79" s="81" t="s">
        <v>28</v>
      </c>
      <c r="H79" s="80">
        <v>60</v>
      </c>
      <c r="I79" s="79">
        <v>15575.81</v>
      </c>
      <c r="J79" s="69">
        <v>934548.6</v>
      </c>
      <c r="K79" s="69">
        <v>13239.44</v>
      </c>
      <c r="L79" s="69">
        <v>794366.4</v>
      </c>
      <c r="M79" s="13" t="s">
        <v>134</v>
      </c>
    </row>
    <row r="80" spans="1:13" s="85" customFormat="1" ht="68.25" customHeight="1" x14ac:dyDescent="0.25">
      <c r="A80" s="60">
        <v>75</v>
      </c>
      <c r="B80" s="44" t="s">
        <v>176</v>
      </c>
      <c r="C80" s="78" t="s">
        <v>205</v>
      </c>
      <c r="D80" s="13" t="s">
        <v>31</v>
      </c>
      <c r="E80" s="78" t="s">
        <v>30</v>
      </c>
      <c r="F80" s="13" t="s">
        <v>204</v>
      </c>
      <c r="G80" s="81" t="s">
        <v>28</v>
      </c>
      <c r="H80" s="80">
        <v>220</v>
      </c>
      <c r="I80" s="79">
        <v>41237.5</v>
      </c>
      <c r="J80" s="69">
        <v>9072250</v>
      </c>
      <c r="K80" s="69">
        <v>35051.879999999997</v>
      </c>
      <c r="L80" s="69">
        <v>7711413.5999999996</v>
      </c>
      <c r="M80" s="13" t="s">
        <v>134</v>
      </c>
    </row>
    <row r="81" spans="1:13" s="71" customFormat="1" ht="40.5" customHeight="1" x14ac:dyDescent="0.2">
      <c r="A81" s="60">
        <v>76</v>
      </c>
      <c r="B81" s="53" t="s">
        <v>176</v>
      </c>
      <c r="C81" s="53" t="s">
        <v>197</v>
      </c>
      <c r="D81" s="53" t="s">
        <v>202</v>
      </c>
      <c r="E81" s="53" t="s">
        <v>30</v>
      </c>
      <c r="F81" s="53" t="s">
        <v>201</v>
      </c>
      <c r="G81" s="53" t="s">
        <v>28</v>
      </c>
      <c r="H81" s="84">
        <v>136</v>
      </c>
      <c r="I81" s="79" t="s">
        <v>200</v>
      </c>
      <c r="J81" s="64" t="s">
        <v>203</v>
      </c>
      <c r="K81" s="72">
        <v>30960</v>
      </c>
      <c r="L81" s="64">
        <f>K81*H81</f>
        <v>4210560</v>
      </c>
      <c r="M81" s="13" t="s">
        <v>134</v>
      </c>
    </row>
    <row r="82" spans="1:13" ht="47.25" customHeight="1" x14ac:dyDescent="0.25">
      <c r="A82" s="60">
        <v>77</v>
      </c>
      <c r="B82" s="53" t="s">
        <v>176</v>
      </c>
      <c r="C82" s="53" t="s">
        <v>197</v>
      </c>
      <c r="D82" s="53" t="s">
        <v>202</v>
      </c>
      <c r="E82" s="53" t="s">
        <v>30</v>
      </c>
      <c r="F82" s="53" t="s">
        <v>201</v>
      </c>
      <c r="G82" s="53" t="s">
        <v>28</v>
      </c>
      <c r="H82" s="82">
        <v>166</v>
      </c>
      <c r="I82" s="79" t="s">
        <v>200</v>
      </c>
      <c r="J82" s="64" t="s">
        <v>199</v>
      </c>
      <c r="K82" s="72">
        <v>30573</v>
      </c>
      <c r="L82" s="64">
        <f>K82*H82</f>
        <v>5075118</v>
      </c>
      <c r="M82" s="13" t="s">
        <v>134</v>
      </c>
    </row>
    <row r="83" spans="1:13" ht="47.25" customHeight="1" x14ac:dyDescent="0.25">
      <c r="A83" s="60">
        <v>78</v>
      </c>
      <c r="B83" s="53" t="s">
        <v>176</v>
      </c>
      <c r="C83" s="53" t="s">
        <v>197</v>
      </c>
      <c r="D83" s="53" t="s">
        <v>31</v>
      </c>
      <c r="E83" s="53" t="s">
        <v>30</v>
      </c>
      <c r="F83" s="53" t="s">
        <v>29</v>
      </c>
      <c r="G83" s="53" t="s">
        <v>28</v>
      </c>
      <c r="H83" s="82">
        <v>136</v>
      </c>
      <c r="I83" s="79" t="s">
        <v>196</v>
      </c>
      <c r="J83" s="64" t="s">
        <v>198</v>
      </c>
      <c r="K83" s="72">
        <v>62897.67</v>
      </c>
      <c r="L83" s="64">
        <f>K83*H83</f>
        <v>8554083.1199999992</v>
      </c>
      <c r="M83" s="13" t="s">
        <v>134</v>
      </c>
    </row>
    <row r="84" spans="1:13" ht="47.25" customHeight="1" x14ac:dyDescent="0.25">
      <c r="A84" s="60">
        <v>79</v>
      </c>
      <c r="B84" s="53" t="s">
        <v>176</v>
      </c>
      <c r="C84" s="53" t="s">
        <v>197</v>
      </c>
      <c r="D84" s="53" t="s">
        <v>31</v>
      </c>
      <c r="E84" s="53" t="s">
        <v>30</v>
      </c>
      <c r="F84" s="53" t="s">
        <v>29</v>
      </c>
      <c r="G84" s="53" t="s">
        <v>28</v>
      </c>
      <c r="H84" s="82">
        <v>166</v>
      </c>
      <c r="I84" s="79" t="s">
        <v>196</v>
      </c>
      <c r="J84" s="64" t="s">
        <v>195</v>
      </c>
      <c r="K84" s="64">
        <v>62018.04</v>
      </c>
      <c r="L84" s="64">
        <f>K84*H84</f>
        <v>10294994.640000001</v>
      </c>
      <c r="M84" s="13" t="s">
        <v>134</v>
      </c>
    </row>
    <row r="85" spans="1:13" s="71" customFormat="1" ht="38.25" x14ac:dyDescent="0.2">
      <c r="A85" s="60">
        <v>80</v>
      </c>
      <c r="B85" s="53" t="s">
        <v>176</v>
      </c>
      <c r="C85" s="53" t="s">
        <v>194</v>
      </c>
      <c r="D85" s="83" t="s">
        <v>31</v>
      </c>
      <c r="E85" s="13" t="s">
        <v>30</v>
      </c>
      <c r="F85" s="53" t="s">
        <v>29</v>
      </c>
      <c r="G85" s="53" t="s">
        <v>28</v>
      </c>
      <c r="H85" s="82">
        <v>1746</v>
      </c>
      <c r="I85" s="64">
        <v>28000</v>
      </c>
      <c r="J85" s="64" t="s">
        <v>193</v>
      </c>
      <c r="K85" s="64">
        <v>23800</v>
      </c>
      <c r="L85" s="64">
        <f>H85*K85</f>
        <v>41554800</v>
      </c>
      <c r="M85" s="13" t="s">
        <v>154</v>
      </c>
    </row>
    <row r="86" spans="1:13" s="68" customFormat="1" ht="36.75" customHeight="1" collapsed="1" x14ac:dyDescent="0.25">
      <c r="A86" s="60">
        <v>81</v>
      </c>
      <c r="B86" s="44" t="s">
        <v>176</v>
      </c>
      <c r="C86" s="78" t="s">
        <v>192</v>
      </c>
      <c r="D86" s="78" t="s">
        <v>143</v>
      </c>
      <c r="E86" s="78" t="s">
        <v>142</v>
      </c>
      <c r="F86" s="13" t="s">
        <v>55</v>
      </c>
      <c r="G86" s="81" t="s">
        <v>1</v>
      </c>
      <c r="H86" s="80">
        <v>2687</v>
      </c>
      <c r="I86" s="79">
        <v>7027</v>
      </c>
      <c r="J86" s="69">
        <f>H86*I86</f>
        <v>18881549</v>
      </c>
      <c r="K86" s="69">
        <v>5689.76</v>
      </c>
      <c r="L86" s="69">
        <f>H86*K86</f>
        <v>15288385.120000001</v>
      </c>
      <c r="M86" s="13" t="s">
        <v>134</v>
      </c>
    </row>
    <row r="87" spans="1:13" s="68" customFormat="1" ht="36.75" customHeight="1" x14ac:dyDescent="0.25">
      <c r="A87" s="60">
        <v>82</v>
      </c>
      <c r="B87" s="44" t="s">
        <v>176</v>
      </c>
      <c r="C87" s="78" t="s">
        <v>192</v>
      </c>
      <c r="D87" s="60" t="s">
        <v>34</v>
      </c>
      <c r="E87" s="78" t="s">
        <v>30</v>
      </c>
      <c r="F87" s="13" t="s">
        <v>33</v>
      </c>
      <c r="G87" s="81" t="s">
        <v>28</v>
      </c>
      <c r="H87" s="80">
        <v>108</v>
      </c>
      <c r="I87" s="79">
        <v>55000</v>
      </c>
      <c r="J87" s="69">
        <f>H87*I87</f>
        <v>5940000</v>
      </c>
      <c r="K87" s="69">
        <v>55000</v>
      </c>
      <c r="L87" s="69">
        <f>H87*K87</f>
        <v>5940000</v>
      </c>
      <c r="M87" s="2" t="s">
        <v>0</v>
      </c>
    </row>
    <row r="88" spans="1:13" s="68" customFormat="1" ht="36.75" customHeight="1" x14ac:dyDescent="0.25">
      <c r="A88" s="60">
        <v>83</v>
      </c>
      <c r="B88" s="44" t="s">
        <v>176</v>
      </c>
      <c r="C88" s="78" t="s">
        <v>192</v>
      </c>
      <c r="D88" s="60" t="s">
        <v>34</v>
      </c>
      <c r="E88" s="78" t="s">
        <v>30</v>
      </c>
      <c r="F88" s="13" t="s">
        <v>33</v>
      </c>
      <c r="G88" s="81" t="s">
        <v>28</v>
      </c>
      <c r="H88" s="80">
        <v>183</v>
      </c>
      <c r="I88" s="79">
        <v>38000</v>
      </c>
      <c r="J88" s="69">
        <f>H88*I88</f>
        <v>6954000</v>
      </c>
      <c r="K88" s="69">
        <v>38000</v>
      </c>
      <c r="L88" s="69">
        <f>H88*K88</f>
        <v>6954000</v>
      </c>
      <c r="M88" s="2" t="s">
        <v>0</v>
      </c>
    </row>
    <row r="89" spans="1:13" s="68" customFormat="1" ht="36.75" customHeight="1" x14ac:dyDescent="0.25">
      <c r="A89" s="60">
        <v>84</v>
      </c>
      <c r="B89" s="44" t="s">
        <v>176</v>
      </c>
      <c r="C89" s="78" t="s">
        <v>192</v>
      </c>
      <c r="D89" s="60" t="s">
        <v>34</v>
      </c>
      <c r="E89" s="78" t="s">
        <v>30</v>
      </c>
      <c r="F89" s="13" t="s">
        <v>33</v>
      </c>
      <c r="G89" s="81" t="s">
        <v>28</v>
      </c>
      <c r="H89" s="80">
        <v>29</v>
      </c>
      <c r="I89" s="79">
        <v>55000</v>
      </c>
      <c r="J89" s="69">
        <f>H89*I89</f>
        <v>1595000</v>
      </c>
      <c r="K89" s="69">
        <v>46150</v>
      </c>
      <c r="L89" s="69">
        <f>H89*K89</f>
        <v>1338350</v>
      </c>
      <c r="M89" s="78" t="s">
        <v>191</v>
      </c>
    </row>
    <row r="90" spans="1:13" s="71" customFormat="1" ht="47.25" customHeight="1" x14ac:dyDescent="0.2">
      <c r="A90" s="62">
        <v>85</v>
      </c>
      <c r="B90" s="75" t="s">
        <v>176</v>
      </c>
      <c r="C90" s="75" t="s">
        <v>190</v>
      </c>
      <c r="D90" s="77" t="s">
        <v>51</v>
      </c>
      <c r="E90" s="76" t="s">
        <v>30</v>
      </c>
      <c r="F90" s="75" t="s">
        <v>50</v>
      </c>
      <c r="G90" s="75" t="s">
        <v>28</v>
      </c>
      <c r="H90" s="74">
        <v>80</v>
      </c>
      <c r="I90" s="73">
        <v>51450</v>
      </c>
      <c r="J90" s="73">
        <f t="shared" ref="J90:J101" si="7">I90*H90</f>
        <v>4116000</v>
      </c>
      <c r="K90" s="72">
        <v>20086</v>
      </c>
      <c r="L90" s="72">
        <v>4609920</v>
      </c>
      <c r="M90" s="13" t="s">
        <v>134</v>
      </c>
    </row>
    <row r="91" spans="1:13" s="63" customFormat="1" ht="37.5" customHeight="1" x14ac:dyDescent="0.2">
      <c r="A91" s="60">
        <v>86</v>
      </c>
      <c r="B91" s="53" t="s">
        <v>176</v>
      </c>
      <c r="C91" s="53" t="s">
        <v>179</v>
      </c>
      <c r="D91" s="66" t="s">
        <v>189</v>
      </c>
      <c r="E91" s="66" t="s">
        <v>30</v>
      </c>
      <c r="F91" s="66" t="s">
        <v>188</v>
      </c>
      <c r="G91" s="53" t="s">
        <v>28</v>
      </c>
      <c r="H91" s="70">
        <v>39</v>
      </c>
      <c r="I91" s="65">
        <v>34528</v>
      </c>
      <c r="J91" s="54">
        <f t="shared" si="7"/>
        <v>1346592</v>
      </c>
      <c r="K91" s="65">
        <v>32632.83</v>
      </c>
      <c r="L91" s="64">
        <f t="shared" ref="L91:L103" si="8">K91*H91</f>
        <v>1272680.3700000001</v>
      </c>
      <c r="M91" s="13" t="s">
        <v>154</v>
      </c>
    </row>
    <row r="92" spans="1:13" s="63" customFormat="1" ht="40.5" customHeight="1" x14ac:dyDescent="0.2">
      <c r="A92" s="60">
        <v>87</v>
      </c>
      <c r="B92" s="53" t="s">
        <v>176</v>
      </c>
      <c r="C92" s="53" t="s">
        <v>179</v>
      </c>
      <c r="D92" s="66" t="s">
        <v>187</v>
      </c>
      <c r="E92" s="66" t="s">
        <v>30</v>
      </c>
      <c r="F92" s="66" t="s">
        <v>186</v>
      </c>
      <c r="G92" s="60" t="s">
        <v>28</v>
      </c>
      <c r="H92" s="70">
        <v>26</v>
      </c>
      <c r="I92" s="65">
        <v>45864</v>
      </c>
      <c r="J92" s="54">
        <f t="shared" si="7"/>
        <v>1192464</v>
      </c>
      <c r="K92" s="65">
        <v>44100</v>
      </c>
      <c r="L92" s="64">
        <f t="shared" si="8"/>
        <v>1146600</v>
      </c>
      <c r="M92" s="13" t="s">
        <v>154</v>
      </c>
    </row>
    <row r="93" spans="1:13" s="68" customFormat="1" ht="47.25" customHeight="1" x14ac:dyDescent="0.25">
      <c r="A93" s="62">
        <v>88</v>
      </c>
      <c r="B93" s="53" t="s">
        <v>176</v>
      </c>
      <c r="C93" s="53" t="s">
        <v>179</v>
      </c>
      <c r="D93" s="66" t="s">
        <v>53</v>
      </c>
      <c r="E93" s="66" t="s">
        <v>30</v>
      </c>
      <c r="F93" s="66" t="s">
        <v>52</v>
      </c>
      <c r="G93" s="67" t="s">
        <v>114</v>
      </c>
      <c r="H93" s="67">
        <v>219</v>
      </c>
      <c r="I93" s="65">
        <v>34528</v>
      </c>
      <c r="J93" s="64">
        <f t="shared" si="7"/>
        <v>7561632</v>
      </c>
      <c r="K93" s="65">
        <v>32632.83</v>
      </c>
      <c r="L93" s="64">
        <f t="shared" si="8"/>
        <v>7146589.7700000005</v>
      </c>
      <c r="M93" s="13" t="s">
        <v>154</v>
      </c>
    </row>
    <row r="94" spans="1:13" s="68" customFormat="1" ht="47.25" customHeight="1" x14ac:dyDescent="0.25">
      <c r="A94" s="60">
        <v>89</v>
      </c>
      <c r="B94" s="53" t="s">
        <v>176</v>
      </c>
      <c r="C94" s="53" t="s">
        <v>179</v>
      </c>
      <c r="D94" s="66" t="s">
        <v>31</v>
      </c>
      <c r="E94" s="66" t="s">
        <v>30</v>
      </c>
      <c r="F94" s="66" t="s">
        <v>29</v>
      </c>
      <c r="G94" s="67" t="s">
        <v>114</v>
      </c>
      <c r="H94" s="67">
        <v>131</v>
      </c>
      <c r="I94" s="65">
        <v>45864</v>
      </c>
      <c r="J94" s="64">
        <f t="shared" si="7"/>
        <v>6008184</v>
      </c>
      <c r="K94" s="65">
        <v>44100</v>
      </c>
      <c r="L94" s="64">
        <f t="shared" si="8"/>
        <v>5777100</v>
      </c>
      <c r="M94" s="13" t="s">
        <v>154</v>
      </c>
    </row>
    <row r="95" spans="1:13" s="68" customFormat="1" ht="47.25" customHeight="1" x14ac:dyDescent="0.25">
      <c r="A95" s="60">
        <v>90</v>
      </c>
      <c r="B95" s="53" t="s">
        <v>176</v>
      </c>
      <c r="C95" s="53" t="s">
        <v>179</v>
      </c>
      <c r="D95" s="66" t="s">
        <v>21</v>
      </c>
      <c r="E95" s="66" t="s">
        <v>18</v>
      </c>
      <c r="F95" s="66" t="s">
        <v>20</v>
      </c>
      <c r="G95" s="67" t="s">
        <v>180</v>
      </c>
      <c r="H95" s="67">
        <v>35</v>
      </c>
      <c r="I95" s="56">
        <v>2600</v>
      </c>
      <c r="J95" s="64">
        <f t="shared" si="7"/>
        <v>91000</v>
      </c>
      <c r="K95" s="56">
        <v>2600</v>
      </c>
      <c r="L95" s="64">
        <f t="shared" si="8"/>
        <v>91000</v>
      </c>
      <c r="M95" s="13" t="s">
        <v>16</v>
      </c>
    </row>
    <row r="96" spans="1:13" s="68" customFormat="1" ht="47.25" customHeight="1" x14ac:dyDescent="0.25">
      <c r="A96" s="62">
        <v>91</v>
      </c>
      <c r="B96" s="53" t="s">
        <v>176</v>
      </c>
      <c r="C96" s="53" t="s">
        <v>179</v>
      </c>
      <c r="D96" s="66" t="s">
        <v>21</v>
      </c>
      <c r="E96" s="66" t="s">
        <v>18</v>
      </c>
      <c r="F96" s="66" t="s">
        <v>20</v>
      </c>
      <c r="G96" s="67" t="s">
        <v>180</v>
      </c>
      <c r="H96" s="67">
        <v>106</v>
      </c>
      <c r="I96" s="56">
        <v>450</v>
      </c>
      <c r="J96" s="64">
        <f t="shared" si="7"/>
        <v>47700</v>
      </c>
      <c r="K96" s="56">
        <v>450</v>
      </c>
      <c r="L96" s="64">
        <f t="shared" si="8"/>
        <v>47700</v>
      </c>
      <c r="M96" s="13" t="s">
        <v>16</v>
      </c>
    </row>
    <row r="97" spans="1:13" s="68" customFormat="1" ht="51" x14ac:dyDescent="0.25">
      <c r="A97" s="60">
        <v>92</v>
      </c>
      <c r="B97" s="53" t="s">
        <v>176</v>
      </c>
      <c r="C97" s="53" t="s">
        <v>179</v>
      </c>
      <c r="D97" s="66" t="s">
        <v>185</v>
      </c>
      <c r="E97" s="66" t="s">
        <v>18</v>
      </c>
      <c r="F97" s="66" t="s">
        <v>184</v>
      </c>
      <c r="G97" s="67" t="s">
        <v>180</v>
      </c>
      <c r="H97" s="67">
        <v>393</v>
      </c>
      <c r="I97" s="64">
        <v>1980</v>
      </c>
      <c r="J97" s="64">
        <f t="shared" si="7"/>
        <v>778140</v>
      </c>
      <c r="K97" s="64">
        <v>1980</v>
      </c>
      <c r="L97" s="64">
        <f t="shared" si="8"/>
        <v>778140</v>
      </c>
      <c r="M97" s="13" t="s">
        <v>16</v>
      </c>
    </row>
    <row r="98" spans="1:13" s="63" customFormat="1" ht="61.5" customHeight="1" x14ac:dyDescent="0.2">
      <c r="A98" s="60">
        <v>93</v>
      </c>
      <c r="B98" s="53" t="s">
        <v>176</v>
      </c>
      <c r="C98" s="53" t="s">
        <v>179</v>
      </c>
      <c r="D98" s="66" t="s">
        <v>122</v>
      </c>
      <c r="E98" s="66" t="s">
        <v>18</v>
      </c>
      <c r="F98" s="66" t="s">
        <v>183</v>
      </c>
      <c r="G98" s="67" t="s">
        <v>180</v>
      </c>
      <c r="H98" s="53">
        <v>2673</v>
      </c>
      <c r="I98" s="56">
        <v>410</v>
      </c>
      <c r="J98" s="64">
        <f t="shared" si="7"/>
        <v>1095930</v>
      </c>
      <c r="K98" s="56">
        <v>410</v>
      </c>
      <c r="L98" s="64">
        <f t="shared" si="8"/>
        <v>1095930</v>
      </c>
      <c r="M98" s="13" t="s">
        <v>16</v>
      </c>
    </row>
    <row r="99" spans="1:13" s="63" customFormat="1" ht="61.5" customHeight="1" x14ac:dyDescent="0.2">
      <c r="A99" s="62">
        <v>94</v>
      </c>
      <c r="B99" s="53" t="s">
        <v>176</v>
      </c>
      <c r="C99" s="53" t="s">
        <v>179</v>
      </c>
      <c r="D99" s="66" t="s">
        <v>182</v>
      </c>
      <c r="E99" s="66" t="s">
        <v>18</v>
      </c>
      <c r="F99" s="66" t="s">
        <v>181</v>
      </c>
      <c r="G99" s="67" t="s">
        <v>180</v>
      </c>
      <c r="H99" s="53">
        <v>564</v>
      </c>
      <c r="I99" s="56">
        <v>2800</v>
      </c>
      <c r="J99" s="64">
        <f t="shared" si="7"/>
        <v>1579200</v>
      </c>
      <c r="K99" s="56">
        <v>2800</v>
      </c>
      <c r="L99" s="64">
        <f t="shared" si="8"/>
        <v>1579200</v>
      </c>
      <c r="M99" s="13" t="s">
        <v>16</v>
      </c>
    </row>
    <row r="100" spans="1:13" s="63" customFormat="1" ht="43.5" customHeight="1" x14ac:dyDescent="0.2">
      <c r="A100" s="60">
        <v>95</v>
      </c>
      <c r="B100" s="53" t="s">
        <v>176</v>
      </c>
      <c r="C100" s="53" t="s">
        <v>179</v>
      </c>
      <c r="D100" s="66" t="s">
        <v>40</v>
      </c>
      <c r="E100" s="66" t="s">
        <v>39</v>
      </c>
      <c r="F100" s="66" t="s">
        <v>38</v>
      </c>
      <c r="G100" s="13" t="s">
        <v>131</v>
      </c>
      <c r="H100" s="53">
        <v>83</v>
      </c>
      <c r="I100" s="65">
        <v>6448</v>
      </c>
      <c r="J100" s="64">
        <f t="shared" si="7"/>
        <v>535184</v>
      </c>
      <c r="K100" s="65">
        <v>4264</v>
      </c>
      <c r="L100" s="64">
        <f t="shared" si="8"/>
        <v>353912</v>
      </c>
      <c r="M100" s="7" t="s">
        <v>37</v>
      </c>
    </row>
    <row r="101" spans="1:13" s="63" customFormat="1" ht="61.5" customHeight="1" x14ac:dyDescent="0.2">
      <c r="A101" s="60">
        <v>96</v>
      </c>
      <c r="B101" s="53" t="s">
        <v>176</v>
      </c>
      <c r="C101" s="53" t="s">
        <v>179</v>
      </c>
      <c r="D101" s="66" t="s">
        <v>143</v>
      </c>
      <c r="E101" s="66" t="s">
        <v>142</v>
      </c>
      <c r="F101" s="66" t="s">
        <v>178</v>
      </c>
      <c r="G101" s="13" t="s">
        <v>131</v>
      </c>
      <c r="H101" s="53">
        <v>47</v>
      </c>
      <c r="I101" s="65">
        <v>8851.3151999999991</v>
      </c>
      <c r="J101" s="64">
        <f t="shared" si="7"/>
        <v>416011.81439999997</v>
      </c>
      <c r="K101" s="65">
        <v>8851.3151999999991</v>
      </c>
      <c r="L101" s="64">
        <f t="shared" si="8"/>
        <v>416011.81439999997</v>
      </c>
      <c r="M101" s="13" t="s">
        <v>130</v>
      </c>
    </row>
    <row r="102" spans="1:13" s="57" customFormat="1" ht="50.25" customHeight="1" x14ac:dyDescent="0.25">
      <c r="A102" s="62">
        <v>97</v>
      </c>
      <c r="B102" s="60" t="s">
        <v>176</v>
      </c>
      <c r="C102" s="60" t="s">
        <v>175</v>
      </c>
      <c r="D102" s="61" t="s">
        <v>31</v>
      </c>
      <c r="E102" s="61" t="s">
        <v>30</v>
      </c>
      <c r="F102" s="13" t="s">
        <v>177</v>
      </c>
      <c r="G102" s="60" t="s">
        <v>28</v>
      </c>
      <c r="H102" s="60">
        <v>100</v>
      </c>
      <c r="I102" s="58">
        <v>88000</v>
      </c>
      <c r="J102" s="58">
        <f t="shared" ref="J102:J112" si="9">H102*I102</f>
        <v>8800000</v>
      </c>
      <c r="K102" s="58">
        <v>74800</v>
      </c>
      <c r="L102" s="58">
        <f t="shared" si="8"/>
        <v>7480000</v>
      </c>
      <c r="M102" s="13" t="s">
        <v>134</v>
      </c>
    </row>
    <row r="103" spans="1:13" s="57" customFormat="1" ht="54.75" customHeight="1" x14ac:dyDescent="0.25">
      <c r="A103" s="60">
        <v>98</v>
      </c>
      <c r="B103" s="60" t="s">
        <v>176</v>
      </c>
      <c r="C103" s="60" t="s">
        <v>175</v>
      </c>
      <c r="D103" s="61" t="s">
        <v>51</v>
      </c>
      <c r="E103" s="61" t="s">
        <v>30</v>
      </c>
      <c r="F103" s="13" t="s">
        <v>174</v>
      </c>
      <c r="G103" s="60" t="s">
        <v>28</v>
      </c>
      <c r="H103" s="60">
        <v>600</v>
      </c>
      <c r="I103" s="58">
        <v>66000</v>
      </c>
      <c r="J103" s="59">
        <f t="shared" si="9"/>
        <v>39600000</v>
      </c>
      <c r="K103" s="58">
        <v>56100</v>
      </c>
      <c r="L103" s="58">
        <f t="shared" si="8"/>
        <v>33660000</v>
      </c>
      <c r="M103" s="13" t="s">
        <v>134</v>
      </c>
    </row>
    <row r="104" spans="1:13" ht="63.75" x14ac:dyDescent="0.25">
      <c r="A104" s="53">
        <v>1</v>
      </c>
      <c r="B104" s="53" t="s">
        <v>173</v>
      </c>
      <c r="C104" s="53" t="s">
        <v>173</v>
      </c>
      <c r="D104" s="53" t="s">
        <v>51</v>
      </c>
      <c r="E104" s="53" t="s">
        <v>30</v>
      </c>
      <c r="F104" s="53" t="s">
        <v>50</v>
      </c>
      <c r="G104" s="53" t="s">
        <v>1</v>
      </c>
      <c r="H104" s="53">
        <v>1531</v>
      </c>
      <c r="I104" s="53">
        <v>17077.14</v>
      </c>
      <c r="J104" s="56">
        <f t="shared" si="9"/>
        <v>26145101.34</v>
      </c>
      <c r="K104" s="55">
        <f>L104/H104</f>
        <v>8499.7127367733501</v>
      </c>
      <c r="L104" s="54">
        <v>13013060.199999999</v>
      </c>
      <c r="M104" s="13" t="s">
        <v>154</v>
      </c>
    </row>
    <row r="105" spans="1:13" ht="38.25" x14ac:dyDescent="0.25">
      <c r="A105" s="53">
        <v>2</v>
      </c>
      <c r="B105" s="53" t="s">
        <v>173</v>
      </c>
      <c r="C105" s="53" t="s">
        <v>173</v>
      </c>
      <c r="D105" s="53" t="s">
        <v>31</v>
      </c>
      <c r="E105" s="53" t="s">
        <v>30</v>
      </c>
      <c r="F105" s="53" t="s">
        <v>29</v>
      </c>
      <c r="G105" s="53" t="s">
        <v>1</v>
      </c>
      <c r="H105" s="53">
        <v>1038</v>
      </c>
      <c r="I105" s="53">
        <v>28160.71</v>
      </c>
      <c r="J105" s="56">
        <f t="shared" si="9"/>
        <v>29230816.98</v>
      </c>
      <c r="K105" s="55">
        <f>L105/H105</f>
        <v>16713.132996146436</v>
      </c>
      <c r="L105" s="54">
        <v>17348232.050000001</v>
      </c>
      <c r="M105" s="13" t="s">
        <v>134</v>
      </c>
    </row>
    <row r="106" spans="1:13" ht="25.5" x14ac:dyDescent="0.25">
      <c r="A106" s="53">
        <v>3</v>
      </c>
      <c r="B106" s="53" t="s">
        <v>173</v>
      </c>
      <c r="C106" s="53" t="s">
        <v>173</v>
      </c>
      <c r="D106" s="53" t="s">
        <v>146</v>
      </c>
      <c r="E106" s="53" t="s">
        <v>145</v>
      </c>
      <c r="F106" s="53" t="s">
        <v>144</v>
      </c>
      <c r="G106" s="53" t="s">
        <v>1</v>
      </c>
      <c r="H106" s="53">
        <v>833</v>
      </c>
      <c r="I106" s="53">
        <v>5151.79</v>
      </c>
      <c r="J106" s="56">
        <f t="shared" si="9"/>
        <v>4291441.07</v>
      </c>
      <c r="K106" s="55">
        <f>L106/H106</f>
        <v>2026.9015846338536</v>
      </c>
      <c r="L106" s="54">
        <v>1688409.02</v>
      </c>
      <c r="M106" s="13" t="s">
        <v>154</v>
      </c>
    </row>
    <row r="107" spans="1:13" ht="25.5" x14ac:dyDescent="0.25">
      <c r="A107" s="53">
        <v>4</v>
      </c>
      <c r="B107" s="53" t="s">
        <v>173</v>
      </c>
      <c r="C107" s="53" t="s">
        <v>173</v>
      </c>
      <c r="D107" s="53" t="s">
        <v>143</v>
      </c>
      <c r="E107" s="53" t="s">
        <v>142</v>
      </c>
      <c r="F107" s="53" t="s">
        <v>55</v>
      </c>
      <c r="G107" s="53" t="s">
        <v>1</v>
      </c>
      <c r="H107" s="53">
        <v>1720</v>
      </c>
      <c r="I107" s="53">
        <v>14092.62</v>
      </c>
      <c r="J107" s="56">
        <f t="shared" si="9"/>
        <v>24239306.400000002</v>
      </c>
      <c r="K107" s="55">
        <f>L107/H107</f>
        <v>5202.0234883720932</v>
      </c>
      <c r="L107" s="54">
        <v>8947480.4000000004</v>
      </c>
      <c r="M107" s="13" t="s">
        <v>130</v>
      </c>
    </row>
    <row r="108" spans="1:13" ht="51" x14ac:dyDescent="0.25">
      <c r="A108" s="34">
        <v>1</v>
      </c>
      <c r="B108" s="34" t="s">
        <v>153</v>
      </c>
      <c r="C108" s="34" t="s">
        <v>153</v>
      </c>
      <c r="D108" s="34" t="s">
        <v>36</v>
      </c>
      <c r="E108" s="50" t="s">
        <v>172</v>
      </c>
      <c r="F108" s="50" t="s">
        <v>171</v>
      </c>
      <c r="G108" s="34" t="s">
        <v>1</v>
      </c>
      <c r="H108" s="34">
        <v>31</v>
      </c>
      <c r="I108" s="49">
        <v>38500</v>
      </c>
      <c r="J108" s="52">
        <f t="shared" si="9"/>
        <v>1193500</v>
      </c>
      <c r="K108" s="49">
        <v>30107</v>
      </c>
      <c r="L108" s="49">
        <f>H108*K108</f>
        <v>933317</v>
      </c>
      <c r="M108" s="13" t="s">
        <v>154</v>
      </c>
    </row>
    <row r="109" spans="1:13" ht="76.5" x14ac:dyDescent="0.25">
      <c r="A109" s="34">
        <v>2</v>
      </c>
      <c r="B109" s="34" t="s">
        <v>153</v>
      </c>
      <c r="C109" s="34" t="s">
        <v>153</v>
      </c>
      <c r="D109" s="34" t="s">
        <v>34</v>
      </c>
      <c r="E109" s="50" t="s">
        <v>170</v>
      </c>
      <c r="F109" s="34" t="s">
        <v>169</v>
      </c>
      <c r="G109" s="34" t="s">
        <v>28</v>
      </c>
      <c r="H109" s="34">
        <v>72</v>
      </c>
      <c r="I109" s="49">
        <v>59500</v>
      </c>
      <c r="J109" s="52">
        <f t="shared" si="9"/>
        <v>4284000</v>
      </c>
      <c r="K109" s="49">
        <v>42899</v>
      </c>
      <c r="L109" s="49">
        <f>H109*K109</f>
        <v>3088728</v>
      </c>
      <c r="M109" s="13" t="s">
        <v>134</v>
      </c>
    </row>
    <row r="110" spans="1:13" ht="51" x14ac:dyDescent="0.25">
      <c r="A110" s="34">
        <v>3</v>
      </c>
      <c r="B110" s="34" t="s">
        <v>153</v>
      </c>
      <c r="C110" s="34" t="s">
        <v>153</v>
      </c>
      <c r="D110" s="34" t="s">
        <v>146</v>
      </c>
      <c r="E110" s="50" t="s">
        <v>168</v>
      </c>
      <c r="F110" s="50" t="s">
        <v>167</v>
      </c>
      <c r="G110" s="34" t="s">
        <v>1</v>
      </c>
      <c r="H110" s="34">
        <v>879</v>
      </c>
      <c r="I110" s="49">
        <v>5200</v>
      </c>
      <c r="J110" s="52">
        <f t="shared" si="9"/>
        <v>4570800</v>
      </c>
      <c r="K110" s="49">
        <v>3199</v>
      </c>
      <c r="L110" s="49">
        <f>H110*K110</f>
        <v>2811921</v>
      </c>
      <c r="M110" s="34" t="s">
        <v>164</v>
      </c>
    </row>
    <row r="111" spans="1:13" ht="127.5" x14ac:dyDescent="0.25">
      <c r="A111" s="34">
        <v>4</v>
      </c>
      <c r="B111" s="34" t="s">
        <v>153</v>
      </c>
      <c r="C111" s="34" t="s">
        <v>153</v>
      </c>
      <c r="D111" s="34" t="s">
        <v>51</v>
      </c>
      <c r="E111" s="50" t="s">
        <v>166</v>
      </c>
      <c r="F111" s="50" t="s">
        <v>165</v>
      </c>
      <c r="G111" s="34" t="s">
        <v>28</v>
      </c>
      <c r="H111" s="34">
        <v>1987</v>
      </c>
      <c r="I111" s="49">
        <v>32400</v>
      </c>
      <c r="J111" s="52">
        <f t="shared" si="9"/>
        <v>64378800</v>
      </c>
      <c r="K111" s="49">
        <v>20410</v>
      </c>
      <c r="L111" s="49">
        <f>H111*K111</f>
        <v>40554670</v>
      </c>
      <c r="M111" s="34" t="s">
        <v>164</v>
      </c>
    </row>
    <row r="112" spans="1:13" ht="76.5" x14ac:dyDescent="0.25">
      <c r="A112" s="34">
        <v>5</v>
      </c>
      <c r="B112" s="34" t="s">
        <v>153</v>
      </c>
      <c r="C112" s="34" t="s">
        <v>153</v>
      </c>
      <c r="D112" s="34" t="s">
        <v>31</v>
      </c>
      <c r="E112" s="50" t="s">
        <v>163</v>
      </c>
      <c r="F112" s="50" t="s">
        <v>162</v>
      </c>
      <c r="G112" s="34" t="s">
        <v>28</v>
      </c>
      <c r="H112" s="34">
        <f>59+64+69+68+127+53+128+110</f>
        <v>678</v>
      </c>
      <c r="I112" s="49">
        <v>53200</v>
      </c>
      <c r="J112" s="52">
        <f t="shared" si="9"/>
        <v>36069600</v>
      </c>
      <c r="K112" s="49">
        <v>34710</v>
      </c>
      <c r="L112" s="49">
        <f>H112*K112</f>
        <v>23533380</v>
      </c>
      <c r="M112" s="51" t="s">
        <v>159</v>
      </c>
    </row>
    <row r="113" spans="1:13" ht="38.25" x14ac:dyDescent="0.25">
      <c r="A113" s="34">
        <v>6</v>
      </c>
      <c r="B113" s="34" t="s">
        <v>153</v>
      </c>
      <c r="C113" s="31" t="s">
        <v>152</v>
      </c>
      <c r="D113" s="31" t="s">
        <v>146</v>
      </c>
      <c r="E113" s="50" t="s">
        <v>161</v>
      </c>
      <c r="F113" s="31" t="s">
        <v>160</v>
      </c>
      <c r="G113" s="31" t="s">
        <v>1</v>
      </c>
      <c r="H113" s="34">
        <v>18</v>
      </c>
      <c r="I113" s="49">
        <v>5200</v>
      </c>
      <c r="J113" s="30">
        <v>93600</v>
      </c>
      <c r="K113" s="49">
        <v>5200</v>
      </c>
      <c r="L113" s="49">
        <v>93600</v>
      </c>
      <c r="M113" s="51" t="s">
        <v>159</v>
      </c>
    </row>
    <row r="114" spans="1:13" ht="51" x14ac:dyDescent="0.25">
      <c r="A114" s="34">
        <v>7</v>
      </c>
      <c r="B114" s="34" t="s">
        <v>153</v>
      </c>
      <c r="C114" s="31" t="s">
        <v>152</v>
      </c>
      <c r="D114" s="31" t="s">
        <v>36</v>
      </c>
      <c r="E114" s="50" t="s">
        <v>158</v>
      </c>
      <c r="F114" s="31" t="s">
        <v>157</v>
      </c>
      <c r="G114" s="31" t="s">
        <v>1</v>
      </c>
      <c r="H114" s="34">
        <v>2</v>
      </c>
      <c r="I114" s="49">
        <v>38500</v>
      </c>
      <c r="J114" s="30">
        <v>77000</v>
      </c>
      <c r="K114" s="49">
        <v>31400</v>
      </c>
      <c r="L114" s="49">
        <v>62800</v>
      </c>
      <c r="M114" s="13" t="s">
        <v>130</v>
      </c>
    </row>
    <row r="115" spans="1:13" ht="114.75" x14ac:dyDescent="0.25">
      <c r="A115" s="34">
        <v>8</v>
      </c>
      <c r="B115" s="34" t="s">
        <v>153</v>
      </c>
      <c r="C115" s="31" t="s">
        <v>152</v>
      </c>
      <c r="D115" s="31" t="s">
        <v>51</v>
      </c>
      <c r="E115" s="50" t="s">
        <v>156</v>
      </c>
      <c r="F115" s="31" t="s">
        <v>155</v>
      </c>
      <c r="G115" s="31" t="s">
        <v>1</v>
      </c>
      <c r="H115" s="34">
        <v>186</v>
      </c>
      <c r="I115" s="49">
        <v>23600</v>
      </c>
      <c r="J115" s="30">
        <v>4389600</v>
      </c>
      <c r="K115" s="49">
        <v>23600</v>
      </c>
      <c r="L115" s="49">
        <v>4389600</v>
      </c>
      <c r="M115" s="13" t="s">
        <v>154</v>
      </c>
    </row>
    <row r="116" spans="1:13" ht="76.5" x14ac:dyDescent="0.25">
      <c r="A116" s="34">
        <v>9</v>
      </c>
      <c r="B116" s="34" t="s">
        <v>153</v>
      </c>
      <c r="C116" s="31" t="s">
        <v>152</v>
      </c>
      <c r="D116" s="31" t="s">
        <v>31</v>
      </c>
      <c r="E116" s="50" t="s">
        <v>151</v>
      </c>
      <c r="F116" s="31" t="s">
        <v>150</v>
      </c>
      <c r="G116" s="31" t="s">
        <v>1</v>
      </c>
      <c r="H116" s="34">
        <v>65</v>
      </c>
      <c r="I116" s="49">
        <v>36899</v>
      </c>
      <c r="J116" s="30">
        <v>2398435</v>
      </c>
      <c r="K116" s="49">
        <v>36899</v>
      </c>
      <c r="L116" s="49">
        <v>2398435</v>
      </c>
      <c r="M116" s="13" t="s">
        <v>134</v>
      </c>
    </row>
    <row r="117" spans="1:13" ht="60" x14ac:dyDescent="0.25">
      <c r="A117" s="46">
        <v>1</v>
      </c>
      <c r="B117" s="46" t="s">
        <v>133</v>
      </c>
      <c r="C117" s="46" t="s">
        <v>132</v>
      </c>
      <c r="D117" s="48" t="s">
        <v>149</v>
      </c>
      <c r="E117" s="47" t="s">
        <v>30</v>
      </c>
      <c r="F117" s="47" t="s">
        <v>148</v>
      </c>
      <c r="G117" s="46" t="s">
        <v>131</v>
      </c>
      <c r="H117" s="45">
        <v>229</v>
      </c>
      <c r="I117" s="44">
        <v>11617.62</v>
      </c>
      <c r="J117" s="43">
        <f t="shared" ref="J117:J124" si="10">H117*I117</f>
        <v>2660434.98</v>
      </c>
      <c r="K117" s="42">
        <v>11152.91</v>
      </c>
      <c r="L117" s="42">
        <f t="shared" ref="L117:L124" si="11">(K117*H117)</f>
        <v>2554016.39</v>
      </c>
      <c r="M117" s="13" t="s">
        <v>134</v>
      </c>
    </row>
    <row r="118" spans="1:13" ht="90" x14ac:dyDescent="0.25">
      <c r="A118" s="39">
        <v>2</v>
      </c>
      <c r="B118" s="39" t="s">
        <v>133</v>
      </c>
      <c r="C118" s="39" t="s">
        <v>132</v>
      </c>
      <c r="D118" s="41" t="s">
        <v>51</v>
      </c>
      <c r="E118" s="40" t="s">
        <v>30</v>
      </c>
      <c r="F118" s="40" t="s">
        <v>50</v>
      </c>
      <c r="G118" s="39" t="s">
        <v>131</v>
      </c>
      <c r="H118" s="38">
        <v>1397</v>
      </c>
      <c r="I118" s="37">
        <v>35800</v>
      </c>
      <c r="J118" s="37">
        <f t="shared" si="10"/>
        <v>50012600</v>
      </c>
      <c r="K118" s="36">
        <v>35084</v>
      </c>
      <c r="L118" s="36">
        <f t="shared" si="11"/>
        <v>49012348</v>
      </c>
      <c r="M118" s="39" t="s">
        <v>138</v>
      </c>
    </row>
    <row r="119" spans="1:13" ht="45" x14ac:dyDescent="0.25">
      <c r="A119" s="46">
        <v>3</v>
      </c>
      <c r="B119" s="46" t="s">
        <v>133</v>
      </c>
      <c r="C119" s="46" t="s">
        <v>132</v>
      </c>
      <c r="D119" s="48" t="s">
        <v>147</v>
      </c>
      <c r="E119" s="47" t="s">
        <v>3</v>
      </c>
      <c r="F119" s="47" t="s">
        <v>55</v>
      </c>
      <c r="G119" s="46" t="s">
        <v>131</v>
      </c>
      <c r="H119" s="45">
        <v>2025</v>
      </c>
      <c r="I119" s="44">
        <v>6603.14</v>
      </c>
      <c r="J119" s="43">
        <f t="shared" si="10"/>
        <v>13371358.5</v>
      </c>
      <c r="K119" s="42">
        <v>6471</v>
      </c>
      <c r="L119" s="42">
        <f t="shared" si="11"/>
        <v>13103775</v>
      </c>
      <c r="M119" s="13" t="s">
        <v>130</v>
      </c>
    </row>
    <row r="120" spans="1:13" ht="45" x14ac:dyDescent="0.25">
      <c r="A120" s="46">
        <v>4</v>
      </c>
      <c r="B120" s="46" t="s">
        <v>133</v>
      </c>
      <c r="C120" s="46" t="s">
        <v>132</v>
      </c>
      <c r="D120" s="48" t="s">
        <v>146</v>
      </c>
      <c r="E120" s="47" t="s">
        <v>145</v>
      </c>
      <c r="F120" s="47" t="s">
        <v>144</v>
      </c>
      <c r="G120" s="46" t="s">
        <v>131</v>
      </c>
      <c r="H120" s="45">
        <v>822</v>
      </c>
      <c r="I120" s="44">
        <v>3598.1</v>
      </c>
      <c r="J120" s="43">
        <f t="shared" si="10"/>
        <v>2957638.1999999997</v>
      </c>
      <c r="K120" s="42">
        <v>1871.01</v>
      </c>
      <c r="L120" s="42">
        <f t="shared" si="11"/>
        <v>1537970.22</v>
      </c>
      <c r="M120" s="46" t="s">
        <v>32</v>
      </c>
    </row>
    <row r="121" spans="1:13" ht="45" x14ac:dyDescent="0.25">
      <c r="A121" s="46">
        <v>5</v>
      </c>
      <c r="B121" s="46" t="s">
        <v>133</v>
      </c>
      <c r="C121" s="46" t="s">
        <v>132</v>
      </c>
      <c r="D121" s="48" t="s">
        <v>143</v>
      </c>
      <c r="E121" s="47" t="s">
        <v>142</v>
      </c>
      <c r="F121" s="47" t="s">
        <v>55</v>
      </c>
      <c r="G121" s="46" t="s">
        <v>131</v>
      </c>
      <c r="H121" s="45">
        <v>1673</v>
      </c>
      <c r="I121" s="44">
        <v>8074.29</v>
      </c>
      <c r="J121" s="43">
        <f t="shared" si="10"/>
        <v>13508287.17</v>
      </c>
      <c r="K121" s="42">
        <v>7913</v>
      </c>
      <c r="L121" s="42">
        <f t="shared" si="11"/>
        <v>13238449</v>
      </c>
      <c r="M121" s="13" t="s">
        <v>130</v>
      </c>
    </row>
    <row r="122" spans="1:13" ht="45" x14ac:dyDescent="0.25">
      <c r="A122" s="46">
        <v>6</v>
      </c>
      <c r="B122" s="46" t="s">
        <v>133</v>
      </c>
      <c r="C122" s="46" t="s">
        <v>132</v>
      </c>
      <c r="D122" s="48" t="s">
        <v>141</v>
      </c>
      <c r="E122" s="47" t="s">
        <v>140</v>
      </c>
      <c r="F122" s="47" t="s">
        <v>139</v>
      </c>
      <c r="G122" s="46" t="s">
        <v>131</v>
      </c>
      <c r="H122" s="45">
        <v>11685</v>
      </c>
      <c r="I122" s="44">
        <v>4054.39</v>
      </c>
      <c r="J122" s="43">
        <f t="shared" si="10"/>
        <v>47375547.149999999</v>
      </c>
      <c r="K122" s="42">
        <v>1621.76</v>
      </c>
      <c r="L122" s="42">
        <f t="shared" si="11"/>
        <v>18950265.600000001</v>
      </c>
      <c r="M122" s="46" t="s">
        <v>138</v>
      </c>
    </row>
    <row r="123" spans="1:13" ht="45" x14ac:dyDescent="0.25">
      <c r="A123" s="46">
        <v>7</v>
      </c>
      <c r="B123" s="46" t="s">
        <v>133</v>
      </c>
      <c r="C123" s="46" t="s">
        <v>132</v>
      </c>
      <c r="D123" s="48" t="s">
        <v>137</v>
      </c>
      <c r="E123" s="47" t="s">
        <v>136</v>
      </c>
      <c r="F123" s="47" t="s">
        <v>135</v>
      </c>
      <c r="G123" s="46" t="s">
        <v>131</v>
      </c>
      <c r="H123" s="45">
        <v>8122</v>
      </c>
      <c r="I123" s="44">
        <v>2510.71</v>
      </c>
      <c r="J123" s="43">
        <f t="shared" si="10"/>
        <v>20391986.620000001</v>
      </c>
      <c r="K123" s="42">
        <v>1104.71</v>
      </c>
      <c r="L123" s="42">
        <f t="shared" si="11"/>
        <v>8972454.620000001</v>
      </c>
      <c r="M123" s="13" t="s">
        <v>134</v>
      </c>
    </row>
    <row r="124" spans="1:13" ht="45" x14ac:dyDescent="0.25">
      <c r="A124" s="39">
        <v>8</v>
      </c>
      <c r="B124" s="39" t="s">
        <v>133</v>
      </c>
      <c r="C124" s="39" t="s">
        <v>132</v>
      </c>
      <c r="D124" s="41" t="s">
        <v>31</v>
      </c>
      <c r="E124" s="40" t="s">
        <v>30</v>
      </c>
      <c r="F124" s="40" t="s">
        <v>29</v>
      </c>
      <c r="G124" s="39" t="s">
        <v>131</v>
      </c>
      <c r="H124" s="38">
        <v>4868</v>
      </c>
      <c r="I124" s="37">
        <v>39502</v>
      </c>
      <c r="J124" s="37">
        <f t="shared" si="10"/>
        <v>192295736</v>
      </c>
      <c r="K124" s="36">
        <v>38712</v>
      </c>
      <c r="L124" s="36">
        <f t="shared" si="11"/>
        <v>188450016</v>
      </c>
      <c r="M124" s="13" t="s">
        <v>130</v>
      </c>
    </row>
    <row r="125" spans="1:13" ht="76.5" x14ac:dyDescent="0.25">
      <c r="A125" s="34">
        <v>1</v>
      </c>
      <c r="B125" s="34" t="s">
        <v>124</v>
      </c>
      <c r="C125" s="34" t="s">
        <v>123</v>
      </c>
      <c r="D125" s="34" t="s">
        <v>129</v>
      </c>
      <c r="E125" s="35" t="s">
        <v>18</v>
      </c>
      <c r="F125" s="34" t="s">
        <v>128</v>
      </c>
      <c r="G125" s="34" t="s">
        <v>12</v>
      </c>
      <c r="H125" s="33">
        <v>84</v>
      </c>
      <c r="I125" s="33">
        <v>350</v>
      </c>
      <c r="J125" s="33">
        <f t="shared" ref="J125:J188" si="12">I125*H125</f>
        <v>29400</v>
      </c>
      <c r="K125" s="33">
        <v>350</v>
      </c>
      <c r="L125" s="33">
        <f t="shared" ref="L125:L188" si="13">K125*H125</f>
        <v>29400</v>
      </c>
      <c r="M125" s="13" t="s">
        <v>16</v>
      </c>
    </row>
    <row r="126" spans="1:13" ht="76.5" x14ac:dyDescent="0.25">
      <c r="A126" s="34">
        <v>2</v>
      </c>
      <c r="B126" s="34" t="s">
        <v>124</v>
      </c>
      <c r="C126" s="34" t="s">
        <v>123</v>
      </c>
      <c r="D126" s="34" t="s">
        <v>129</v>
      </c>
      <c r="E126" s="35" t="s">
        <v>18</v>
      </c>
      <c r="F126" s="34" t="s">
        <v>128</v>
      </c>
      <c r="G126" s="34" t="s">
        <v>12</v>
      </c>
      <c r="H126" s="33">
        <v>24</v>
      </c>
      <c r="I126" s="33">
        <v>350</v>
      </c>
      <c r="J126" s="33">
        <f t="shared" si="12"/>
        <v>8400</v>
      </c>
      <c r="K126" s="33">
        <v>350</v>
      </c>
      <c r="L126" s="33">
        <f t="shared" si="13"/>
        <v>8400</v>
      </c>
      <c r="M126" s="13" t="s">
        <v>16</v>
      </c>
    </row>
    <row r="127" spans="1:13" ht="76.5" x14ac:dyDescent="0.25">
      <c r="A127" s="34">
        <v>3</v>
      </c>
      <c r="B127" s="34" t="s">
        <v>124</v>
      </c>
      <c r="C127" s="34" t="s">
        <v>123</v>
      </c>
      <c r="D127" s="34" t="s">
        <v>129</v>
      </c>
      <c r="E127" s="35" t="s">
        <v>18</v>
      </c>
      <c r="F127" s="34" t="s">
        <v>128</v>
      </c>
      <c r="G127" s="34" t="s">
        <v>12</v>
      </c>
      <c r="H127" s="33">
        <v>240</v>
      </c>
      <c r="I127" s="33">
        <v>350</v>
      </c>
      <c r="J127" s="33">
        <f t="shared" si="12"/>
        <v>84000</v>
      </c>
      <c r="K127" s="33">
        <v>350</v>
      </c>
      <c r="L127" s="33">
        <f t="shared" si="13"/>
        <v>84000</v>
      </c>
      <c r="M127" s="13" t="s">
        <v>16</v>
      </c>
    </row>
    <row r="128" spans="1:13" ht="76.5" x14ac:dyDescent="0.25">
      <c r="A128" s="34">
        <v>4</v>
      </c>
      <c r="B128" s="34" t="s">
        <v>124</v>
      </c>
      <c r="C128" s="34" t="s">
        <v>123</v>
      </c>
      <c r="D128" s="34" t="s">
        <v>129</v>
      </c>
      <c r="E128" s="35" t="s">
        <v>18</v>
      </c>
      <c r="F128" s="34" t="s">
        <v>128</v>
      </c>
      <c r="G128" s="34" t="s">
        <v>12</v>
      </c>
      <c r="H128" s="33">
        <v>32</v>
      </c>
      <c r="I128" s="33">
        <v>350</v>
      </c>
      <c r="J128" s="33">
        <f t="shared" si="12"/>
        <v>11200</v>
      </c>
      <c r="K128" s="33">
        <v>350</v>
      </c>
      <c r="L128" s="33">
        <f t="shared" si="13"/>
        <v>11200</v>
      </c>
      <c r="M128" s="13" t="s">
        <v>16</v>
      </c>
    </row>
    <row r="129" spans="1:13" ht="76.5" x14ac:dyDescent="0.25">
      <c r="A129" s="34">
        <v>5</v>
      </c>
      <c r="B129" s="34" t="s">
        <v>124</v>
      </c>
      <c r="C129" s="34" t="s">
        <v>123</v>
      </c>
      <c r="D129" s="34" t="s">
        <v>129</v>
      </c>
      <c r="E129" s="35" t="s">
        <v>18</v>
      </c>
      <c r="F129" s="34" t="s">
        <v>128</v>
      </c>
      <c r="G129" s="34" t="s">
        <v>12</v>
      </c>
      <c r="H129" s="33">
        <v>75</v>
      </c>
      <c r="I129" s="33">
        <v>350</v>
      </c>
      <c r="J129" s="33">
        <f t="shared" si="12"/>
        <v>26250</v>
      </c>
      <c r="K129" s="33">
        <v>350</v>
      </c>
      <c r="L129" s="33">
        <f t="shared" si="13"/>
        <v>26250</v>
      </c>
      <c r="M129" s="13" t="s">
        <v>16</v>
      </c>
    </row>
    <row r="130" spans="1:13" ht="76.5" x14ac:dyDescent="0.25">
      <c r="A130" s="34">
        <v>6</v>
      </c>
      <c r="B130" s="34" t="s">
        <v>124</v>
      </c>
      <c r="C130" s="34" t="s">
        <v>123</v>
      </c>
      <c r="D130" s="34" t="s">
        <v>129</v>
      </c>
      <c r="E130" s="35" t="s">
        <v>18</v>
      </c>
      <c r="F130" s="34" t="s">
        <v>128</v>
      </c>
      <c r="G130" s="34" t="s">
        <v>12</v>
      </c>
      <c r="H130" s="33">
        <v>2446</v>
      </c>
      <c r="I130" s="33">
        <v>350</v>
      </c>
      <c r="J130" s="33">
        <f t="shared" si="12"/>
        <v>856100</v>
      </c>
      <c r="K130" s="33">
        <v>350</v>
      </c>
      <c r="L130" s="33">
        <f t="shared" si="13"/>
        <v>856100</v>
      </c>
      <c r="M130" s="13" t="s">
        <v>16</v>
      </c>
    </row>
    <row r="131" spans="1:13" ht="76.5" x14ac:dyDescent="0.25">
      <c r="A131" s="34">
        <v>7</v>
      </c>
      <c r="B131" s="34" t="s">
        <v>124</v>
      </c>
      <c r="C131" s="34" t="s">
        <v>123</v>
      </c>
      <c r="D131" s="34" t="s">
        <v>129</v>
      </c>
      <c r="E131" s="35" t="s">
        <v>18</v>
      </c>
      <c r="F131" s="34" t="s">
        <v>128</v>
      </c>
      <c r="G131" s="34" t="s">
        <v>12</v>
      </c>
      <c r="H131" s="33">
        <v>2108</v>
      </c>
      <c r="I131" s="33">
        <v>350</v>
      </c>
      <c r="J131" s="33">
        <f t="shared" si="12"/>
        <v>737800</v>
      </c>
      <c r="K131" s="33">
        <v>350</v>
      </c>
      <c r="L131" s="33">
        <f t="shared" si="13"/>
        <v>737800</v>
      </c>
      <c r="M131" s="13" t="s">
        <v>16</v>
      </c>
    </row>
    <row r="132" spans="1:13" ht="76.5" x14ac:dyDescent="0.25">
      <c r="A132" s="34">
        <v>8</v>
      </c>
      <c r="B132" s="34" t="s">
        <v>124</v>
      </c>
      <c r="C132" s="34" t="s">
        <v>123</v>
      </c>
      <c r="D132" s="34" t="s">
        <v>129</v>
      </c>
      <c r="E132" s="35" t="s">
        <v>18</v>
      </c>
      <c r="F132" s="34" t="s">
        <v>128</v>
      </c>
      <c r="G132" s="34" t="s">
        <v>12</v>
      </c>
      <c r="H132" s="33">
        <v>369</v>
      </c>
      <c r="I132" s="33">
        <v>350</v>
      </c>
      <c r="J132" s="33">
        <f t="shared" si="12"/>
        <v>129150</v>
      </c>
      <c r="K132" s="33">
        <v>350</v>
      </c>
      <c r="L132" s="33">
        <f t="shared" si="13"/>
        <v>129150</v>
      </c>
      <c r="M132" s="13" t="s">
        <v>16</v>
      </c>
    </row>
    <row r="133" spans="1:13" ht="76.5" x14ac:dyDescent="0.25">
      <c r="A133" s="34">
        <v>9</v>
      </c>
      <c r="B133" s="34" t="s">
        <v>124</v>
      </c>
      <c r="C133" s="34" t="s">
        <v>123</v>
      </c>
      <c r="D133" s="34" t="s">
        <v>129</v>
      </c>
      <c r="E133" s="35" t="s">
        <v>18</v>
      </c>
      <c r="F133" s="34" t="s">
        <v>128</v>
      </c>
      <c r="G133" s="34" t="s">
        <v>12</v>
      </c>
      <c r="H133" s="33">
        <v>154</v>
      </c>
      <c r="I133" s="33">
        <v>350</v>
      </c>
      <c r="J133" s="33">
        <f t="shared" si="12"/>
        <v>53900</v>
      </c>
      <c r="K133" s="33">
        <v>350</v>
      </c>
      <c r="L133" s="33">
        <f t="shared" si="13"/>
        <v>53900</v>
      </c>
      <c r="M133" s="13" t="s">
        <v>16</v>
      </c>
    </row>
    <row r="134" spans="1:13" ht="76.5" x14ac:dyDescent="0.25">
      <c r="A134" s="34">
        <v>10</v>
      </c>
      <c r="B134" s="34" t="s">
        <v>124</v>
      </c>
      <c r="C134" s="34" t="s">
        <v>123</v>
      </c>
      <c r="D134" s="34" t="s">
        <v>129</v>
      </c>
      <c r="E134" s="35" t="s">
        <v>18</v>
      </c>
      <c r="F134" s="34" t="s">
        <v>128</v>
      </c>
      <c r="G134" s="34" t="s">
        <v>12</v>
      </c>
      <c r="H134" s="33">
        <v>1403</v>
      </c>
      <c r="I134" s="33">
        <v>350</v>
      </c>
      <c r="J134" s="33">
        <f t="shared" si="12"/>
        <v>491050</v>
      </c>
      <c r="K134" s="33">
        <v>350</v>
      </c>
      <c r="L134" s="33">
        <f t="shared" si="13"/>
        <v>491050</v>
      </c>
      <c r="M134" s="13" t="s">
        <v>16</v>
      </c>
    </row>
    <row r="135" spans="1:13" ht="76.5" x14ac:dyDescent="0.25">
      <c r="A135" s="34">
        <v>11</v>
      </c>
      <c r="B135" s="34" t="s">
        <v>124</v>
      </c>
      <c r="C135" s="34" t="s">
        <v>123</v>
      </c>
      <c r="D135" s="34" t="s">
        <v>129</v>
      </c>
      <c r="E135" s="35" t="s">
        <v>18</v>
      </c>
      <c r="F135" s="34" t="s">
        <v>128</v>
      </c>
      <c r="G135" s="34" t="s">
        <v>12</v>
      </c>
      <c r="H135" s="33">
        <v>476</v>
      </c>
      <c r="I135" s="33">
        <v>350</v>
      </c>
      <c r="J135" s="33">
        <f t="shared" si="12"/>
        <v>166600</v>
      </c>
      <c r="K135" s="33">
        <v>350</v>
      </c>
      <c r="L135" s="33">
        <f t="shared" si="13"/>
        <v>166600</v>
      </c>
      <c r="M135" s="13" t="s">
        <v>16</v>
      </c>
    </row>
    <row r="136" spans="1:13" ht="76.5" x14ac:dyDescent="0.25">
      <c r="A136" s="34">
        <v>12</v>
      </c>
      <c r="B136" s="34" t="s">
        <v>124</v>
      </c>
      <c r="C136" s="34" t="s">
        <v>123</v>
      </c>
      <c r="D136" s="34" t="s">
        <v>129</v>
      </c>
      <c r="E136" s="35" t="s">
        <v>18</v>
      </c>
      <c r="F136" s="34" t="s">
        <v>128</v>
      </c>
      <c r="G136" s="34" t="s">
        <v>12</v>
      </c>
      <c r="H136" s="33">
        <v>448</v>
      </c>
      <c r="I136" s="33">
        <v>350</v>
      </c>
      <c r="J136" s="33">
        <f t="shared" si="12"/>
        <v>156800</v>
      </c>
      <c r="K136" s="33">
        <v>350</v>
      </c>
      <c r="L136" s="33">
        <f t="shared" si="13"/>
        <v>156800</v>
      </c>
      <c r="M136" s="13" t="s">
        <v>16</v>
      </c>
    </row>
    <row r="137" spans="1:13" ht="76.5" x14ac:dyDescent="0.25">
      <c r="A137" s="34">
        <v>13</v>
      </c>
      <c r="B137" s="34" t="s">
        <v>124</v>
      </c>
      <c r="C137" s="34" t="s">
        <v>123</v>
      </c>
      <c r="D137" s="34" t="s">
        <v>129</v>
      </c>
      <c r="E137" s="35" t="s">
        <v>18</v>
      </c>
      <c r="F137" s="34" t="s">
        <v>128</v>
      </c>
      <c r="G137" s="34" t="s">
        <v>12</v>
      </c>
      <c r="H137" s="33">
        <v>8</v>
      </c>
      <c r="I137" s="33">
        <v>350</v>
      </c>
      <c r="J137" s="33">
        <f t="shared" si="12"/>
        <v>2800</v>
      </c>
      <c r="K137" s="33">
        <v>350</v>
      </c>
      <c r="L137" s="33">
        <f t="shared" si="13"/>
        <v>2800</v>
      </c>
      <c r="M137" s="13" t="s">
        <v>16</v>
      </c>
    </row>
    <row r="138" spans="1:13" ht="25.5" x14ac:dyDescent="0.25">
      <c r="A138" s="34">
        <v>14</v>
      </c>
      <c r="B138" s="34" t="s">
        <v>124</v>
      </c>
      <c r="C138" s="34" t="s">
        <v>123</v>
      </c>
      <c r="D138" s="34" t="s">
        <v>21</v>
      </c>
      <c r="E138" s="35" t="s">
        <v>18</v>
      </c>
      <c r="F138" s="34" t="s">
        <v>127</v>
      </c>
      <c r="G138" s="34" t="s">
        <v>12</v>
      </c>
      <c r="H138" s="33">
        <v>16</v>
      </c>
      <c r="I138" s="33">
        <v>2800</v>
      </c>
      <c r="J138" s="33">
        <f t="shared" si="12"/>
        <v>44800</v>
      </c>
      <c r="K138" s="33">
        <v>2800</v>
      </c>
      <c r="L138" s="33">
        <f t="shared" si="13"/>
        <v>44800</v>
      </c>
      <c r="M138" s="13" t="s">
        <v>16</v>
      </c>
    </row>
    <row r="139" spans="1:13" ht="25.5" x14ac:dyDescent="0.25">
      <c r="A139" s="34">
        <v>15</v>
      </c>
      <c r="B139" s="34" t="s">
        <v>124</v>
      </c>
      <c r="C139" s="34" t="s">
        <v>123</v>
      </c>
      <c r="D139" s="34" t="s">
        <v>21</v>
      </c>
      <c r="E139" s="35" t="s">
        <v>18</v>
      </c>
      <c r="F139" s="34" t="s">
        <v>127</v>
      </c>
      <c r="G139" s="34" t="s">
        <v>12</v>
      </c>
      <c r="H139" s="33">
        <v>30</v>
      </c>
      <c r="I139" s="33">
        <v>2800</v>
      </c>
      <c r="J139" s="33">
        <f t="shared" si="12"/>
        <v>84000</v>
      </c>
      <c r="K139" s="33">
        <v>2800</v>
      </c>
      <c r="L139" s="33">
        <f t="shared" si="13"/>
        <v>84000</v>
      </c>
      <c r="M139" s="13" t="s">
        <v>16</v>
      </c>
    </row>
    <row r="140" spans="1:13" ht="25.5" x14ac:dyDescent="0.25">
      <c r="A140" s="34">
        <v>16</v>
      </c>
      <c r="B140" s="34" t="s">
        <v>124</v>
      </c>
      <c r="C140" s="34" t="s">
        <v>123</v>
      </c>
      <c r="D140" s="34" t="s">
        <v>21</v>
      </c>
      <c r="E140" s="35" t="s">
        <v>18</v>
      </c>
      <c r="F140" s="34" t="s">
        <v>127</v>
      </c>
      <c r="G140" s="34" t="s">
        <v>12</v>
      </c>
      <c r="H140" s="33">
        <v>399</v>
      </c>
      <c r="I140" s="33">
        <v>2800</v>
      </c>
      <c r="J140" s="33">
        <f t="shared" si="12"/>
        <v>1117200</v>
      </c>
      <c r="K140" s="33">
        <v>2800</v>
      </c>
      <c r="L140" s="33">
        <f t="shared" si="13"/>
        <v>1117200</v>
      </c>
      <c r="M140" s="13" t="s">
        <v>16</v>
      </c>
    </row>
    <row r="141" spans="1:13" ht="25.5" x14ac:dyDescent="0.25">
      <c r="A141" s="34">
        <v>17</v>
      </c>
      <c r="B141" s="34" t="s">
        <v>124</v>
      </c>
      <c r="C141" s="34" t="s">
        <v>123</v>
      </c>
      <c r="D141" s="34" t="s">
        <v>21</v>
      </c>
      <c r="E141" s="35" t="s">
        <v>18</v>
      </c>
      <c r="F141" s="34" t="s">
        <v>127</v>
      </c>
      <c r="G141" s="34" t="s">
        <v>12</v>
      </c>
      <c r="H141" s="33">
        <v>85</v>
      </c>
      <c r="I141" s="33">
        <v>2800</v>
      </c>
      <c r="J141" s="33">
        <f t="shared" si="12"/>
        <v>238000</v>
      </c>
      <c r="K141" s="33">
        <v>2800</v>
      </c>
      <c r="L141" s="33">
        <f t="shared" si="13"/>
        <v>238000</v>
      </c>
      <c r="M141" s="13" t="s">
        <v>16</v>
      </c>
    </row>
    <row r="142" spans="1:13" ht="25.5" x14ac:dyDescent="0.25">
      <c r="A142" s="34">
        <v>18</v>
      </c>
      <c r="B142" s="34" t="s">
        <v>124</v>
      </c>
      <c r="C142" s="34" t="s">
        <v>123</v>
      </c>
      <c r="D142" s="34" t="s">
        <v>21</v>
      </c>
      <c r="E142" s="35" t="s">
        <v>18</v>
      </c>
      <c r="F142" s="34" t="s">
        <v>127</v>
      </c>
      <c r="G142" s="34" t="s">
        <v>12</v>
      </c>
      <c r="H142" s="33">
        <v>61</v>
      </c>
      <c r="I142" s="33">
        <v>2800</v>
      </c>
      <c r="J142" s="33">
        <f t="shared" si="12"/>
        <v>170800</v>
      </c>
      <c r="K142" s="33">
        <v>2800</v>
      </c>
      <c r="L142" s="33">
        <f t="shared" si="13"/>
        <v>170800</v>
      </c>
      <c r="M142" s="13" t="s">
        <v>16</v>
      </c>
    </row>
    <row r="143" spans="1:13" ht="25.5" x14ac:dyDescent="0.25">
      <c r="A143" s="34">
        <v>19</v>
      </c>
      <c r="B143" s="34" t="s">
        <v>124</v>
      </c>
      <c r="C143" s="34" t="s">
        <v>123</v>
      </c>
      <c r="D143" s="34" t="s">
        <v>21</v>
      </c>
      <c r="E143" s="35" t="s">
        <v>18</v>
      </c>
      <c r="F143" s="34" t="s">
        <v>127</v>
      </c>
      <c r="G143" s="34" t="s">
        <v>12</v>
      </c>
      <c r="H143" s="33">
        <v>2</v>
      </c>
      <c r="I143" s="33">
        <v>2800</v>
      </c>
      <c r="J143" s="33">
        <f t="shared" si="12"/>
        <v>5600</v>
      </c>
      <c r="K143" s="33">
        <v>2800</v>
      </c>
      <c r="L143" s="33">
        <f t="shared" si="13"/>
        <v>5600</v>
      </c>
      <c r="M143" s="13" t="s">
        <v>16</v>
      </c>
    </row>
    <row r="144" spans="1:13" ht="25.5" x14ac:dyDescent="0.25">
      <c r="A144" s="34">
        <v>21</v>
      </c>
      <c r="B144" s="34" t="s">
        <v>124</v>
      </c>
      <c r="C144" s="34" t="s">
        <v>123</v>
      </c>
      <c r="D144" s="34" t="s">
        <v>21</v>
      </c>
      <c r="E144" s="35" t="s">
        <v>18</v>
      </c>
      <c r="F144" s="34" t="s">
        <v>127</v>
      </c>
      <c r="G144" s="34" t="s">
        <v>12</v>
      </c>
      <c r="H144" s="33">
        <v>34</v>
      </c>
      <c r="I144" s="33">
        <v>2800</v>
      </c>
      <c r="J144" s="33">
        <f t="shared" si="12"/>
        <v>95200</v>
      </c>
      <c r="K144" s="33">
        <v>2800</v>
      </c>
      <c r="L144" s="33">
        <f t="shared" si="13"/>
        <v>95200</v>
      </c>
      <c r="M144" s="13" t="s">
        <v>16</v>
      </c>
    </row>
    <row r="145" spans="1:13" ht="25.5" x14ac:dyDescent="0.25">
      <c r="A145" s="34">
        <v>22</v>
      </c>
      <c r="B145" s="34" t="s">
        <v>124</v>
      </c>
      <c r="C145" s="34" t="s">
        <v>123</v>
      </c>
      <c r="D145" s="34" t="s">
        <v>126</v>
      </c>
      <c r="E145" s="35" t="s">
        <v>18</v>
      </c>
      <c r="F145" s="34" t="s">
        <v>125</v>
      </c>
      <c r="G145" s="34" t="s">
        <v>12</v>
      </c>
      <c r="H145" s="33">
        <v>198</v>
      </c>
      <c r="I145" s="33">
        <v>405</v>
      </c>
      <c r="J145" s="33">
        <f t="shared" si="12"/>
        <v>80190</v>
      </c>
      <c r="K145" s="33">
        <v>405</v>
      </c>
      <c r="L145" s="33">
        <f t="shared" si="13"/>
        <v>80190</v>
      </c>
      <c r="M145" s="13" t="s">
        <v>16</v>
      </c>
    </row>
    <row r="146" spans="1:13" ht="25.5" x14ac:dyDescent="0.25">
      <c r="A146" s="34">
        <v>23</v>
      </c>
      <c r="B146" s="34" t="s">
        <v>124</v>
      </c>
      <c r="C146" s="34" t="s">
        <v>123</v>
      </c>
      <c r="D146" s="34" t="s">
        <v>126</v>
      </c>
      <c r="E146" s="35" t="s">
        <v>18</v>
      </c>
      <c r="F146" s="34" t="s">
        <v>125</v>
      </c>
      <c r="G146" s="34" t="s">
        <v>12</v>
      </c>
      <c r="H146" s="33">
        <v>90</v>
      </c>
      <c r="I146" s="33">
        <v>405</v>
      </c>
      <c r="J146" s="33">
        <f t="shared" si="12"/>
        <v>36450</v>
      </c>
      <c r="K146" s="33">
        <v>405</v>
      </c>
      <c r="L146" s="33">
        <f t="shared" si="13"/>
        <v>36450</v>
      </c>
      <c r="M146" s="13" t="s">
        <v>16</v>
      </c>
    </row>
    <row r="147" spans="1:13" ht="25.5" x14ac:dyDescent="0.25">
      <c r="A147" s="34">
        <v>24</v>
      </c>
      <c r="B147" s="34" t="s">
        <v>124</v>
      </c>
      <c r="C147" s="34" t="s">
        <v>123</v>
      </c>
      <c r="D147" s="34" t="s">
        <v>126</v>
      </c>
      <c r="E147" s="35" t="s">
        <v>18</v>
      </c>
      <c r="F147" s="34" t="s">
        <v>125</v>
      </c>
      <c r="G147" s="34" t="s">
        <v>12</v>
      </c>
      <c r="H147" s="33">
        <v>80</v>
      </c>
      <c r="I147" s="33">
        <v>405</v>
      </c>
      <c r="J147" s="33">
        <f t="shared" si="12"/>
        <v>32400</v>
      </c>
      <c r="K147" s="33">
        <v>405</v>
      </c>
      <c r="L147" s="33">
        <f t="shared" si="13"/>
        <v>32400</v>
      </c>
      <c r="M147" s="13" t="s">
        <v>16</v>
      </c>
    </row>
    <row r="148" spans="1:13" ht="25.5" x14ac:dyDescent="0.25">
      <c r="A148" s="34">
        <v>25</v>
      </c>
      <c r="B148" s="34" t="s">
        <v>124</v>
      </c>
      <c r="C148" s="34" t="s">
        <v>123</v>
      </c>
      <c r="D148" s="34" t="s">
        <v>126</v>
      </c>
      <c r="E148" s="35" t="s">
        <v>18</v>
      </c>
      <c r="F148" s="34" t="s">
        <v>125</v>
      </c>
      <c r="G148" s="34" t="s">
        <v>12</v>
      </c>
      <c r="H148" s="33">
        <v>156</v>
      </c>
      <c r="I148" s="33">
        <v>405</v>
      </c>
      <c r="J148" s="33">
        <f t="shared" si="12"/>
        <v>63180</v>
      </c>
      <c r="K148" s="33">
        <v>405</v>
      </c>
      <c r="L148" s="33">
        <f t="shared" si="13"/>
        <v>63180</v>
      </c>
      <c r="M148" s="13" t="s">
        <v>16</v>
      </c>
    </row>
    <row r="149" spans="1:13" ht="51" x14ac:dyDescent="0.25">
      <c r="A149" s="34">
        <v>27</v>
      </c>
      <c r="B149" s="34" t="s">
        <v>124</v>
      </c>
      <c r="C149" s="34" t="s">
        <v>123</v>
      </c>
      <c r="D149" s="34" t="s">
        <v>122</v>
      </c>
      <c r="E149" s="35" t="s">
        <v>18</v>
      </c>
      <c r="F149" s="34" t="s">
        <v>121</v>
      </c>
      <c r="G149" s="34" t="s">
        <v>12</v>
      </c>
      <c r="H149" s="33">
        <v>1830</v>
      </c>
      <c r="I149" s="33">
        <v>146.33000000000001</v>
      </c>
      <c r="J149" s="33">
        <f t="shared" si="12"/>
        <v>267783.90000000002</v>
      </c>
      <c r="K149" s="33">
        <v>146.33000000000001</v>
      </c>
      <c r="L149" s="33">
        <f t="shared" si="13"/>
        <v>267783.90000000002</v>
      </c>
      <c r="M149" s="13" t="s">
        <v>16</v>
      </c>
    </row>
    <row r="150" spans="1:13" ht="76.5" x14ac:dyDescent="0.25">
      <c r="A150" s="31">
        <v>1</v>
      </c>
      <c r="B150" s="31" t="s">
        <v>118</v>
      </c>
      <c r="C150" s="31" t="s">
        <v>117</v>
      </c>
      <c r="D150" s="31" t="s">
        <v>51</v>
      </c>
      <c r="E150" s="32" t="s">
        <v>120</v>
      </c>
      <c r="F150" s="31" t="s">
        <v>119</v>
      </c>
      <c r="G150" s="31" t="s">
        <v>114</v>
      </c>
      <c r="H150" s="30">
        <v>60</v>
      </c>
      <c r="I150" s="30">
        <v>28000</v>
      </c>
      <c r="J150" s="30">
        <f t="shared" si="12"/>
        <v>1680000</v>
      </c>
      <c r="K150" s="30">
        <v>23562</v>
      </c>
      <c r="L150" s="30">
        <f t="shared" si="13"/>
        <v>1413720</v>
      </c>
      <c r="M150" s="29" t="s">
        <v>113</v>
      </c>
    </row>
    <row r="151" spans="1:13" ht="76.5" x14ac:dyDescent="0.25">
      <c r="A151" s="31">
        <v>2</v>
      </c>
      <c r="B151" s="31" t="s">
        <v>118</v>
      </c>
      <c r="C151" s="31" t="s">
        <v>117</v>
      </c>
      <c r="D151" s="31" t="s">
        <v>31</v>
      </c>
      <c r="E151" s="32" t="s">
        <v>116</v>
      </c>
      <c r="F151" s="31" t="s">
        <v>115</v>
      </c>
      <c r="G151" s="31" t="s">
        <v>114</v>
      </c>
      <c r="H151" s="30">
        <v>12</v>
      </c>
      <c r="I151" s="30">
        <v>35000</v>
      </c>
      <c r="J151" s="30">
        <f t="shared" si="12"/>
        <v>420000</v>
      </c>
      <c r="K151" s="30">
        <v>29452.5</v>
      </c>
      <c r="L151" s="30">
        <f t="shared" si="13"/>
        <v>353430</v>
      </c>
      <c r="M151" s="29" t="s">
        <v>113</v>
      </c>
    </row>
    <row r="152" spans="1:13" x14ac:dyDescent="0.25">
      <c r="A152" s="9">
        <v>1</v>
      </c>
      <c r="B152" s="2" t="s">
        <v>6</v>
      </c>
      <c r="C152" s="2" t="s">
        <v>112</v>
      </c>
      <c r="D152" s="2" t="s">
        <v>51</v>
      </c>
      <c r="E152" s="11" t="s">
        <v>72</v>
      </c>
      <c r="F152" s="2" t="s">
        <v>50</v>
      </c>
      <c r="G152" s="2" t="s">
        <v>28</v>
      </c>
      <c r="H152" s="25">
        <v>27</v>
      </c>
      <c r="I152" s="10">
        <v>19753.89</v>
      </c>
      <c r="J152" s="4">
        <f t="shared" si="12"/>
        <v>533355.03</v>
      </c>
      <c r="K152" s="4">
        <v>18800</v>
      </c>
      <c r="L152" s="4">
        <f t="shared" si="13"/>
        <v>507600</v>
      </c>
      <c r="M152" s="2" t="s">
        <v>11</v>
      </c>
    </row>
    <row r="153" spans="1:13" x14ac:dyDescent="0.25">
      <c r="A153" s="9">
        <v>2</v>
      </c>
      <c r="B153" s="2" t="s">
        <v>6</v>
      </c>
      <c r="C153" s="2" t="s">
        <v>112</v>
      </c>
      <c r="D153" s="2" t="s">
        <v>25</v>
      </c>
      <c r="E153" s="7" t="s">
        <v>24</v>
      </c>
      <c r="F153" s="7" t="s">
        <v>23</v>
      </c>
      <c r="G153" s="2" t="s">
        <v>1</v>
      </c>
      <c r="H153" s="25">
        <v>27</v>
      </c>
      <c r="I153" s="12">
        <v>23756.99</v>
      </c>
      <c r="J153" s="4">
        <f t="shared" si="12"/>
        <v>641438.7300000001</v>
      </c>
      <c r="K153" s="4">
        <v>23519.42</v>
      </c>
      <c r="L153" s="4">
        <f t="shared" si="13"/>
        <v>635024.34</v>
      </c>
      <c r="M153" s="2" t="s">
        <v>0</v>
      </c>
    </row>
    <row r="154" spans="1:13" x14ac:dyDescent="0.25">
      <c r="A154" s="9">
        <v>3</v>
      </c>
      <c r="B154" s="2" t="s">
        <v>6</v>
      </c>
      <c r="C154" s="2" t="s">
        <v>111</v>
      </c>
      <c r="D154" s="2" t="s">
        <v>57</v>
      </c>
      <c r="E154" s="7" t="s">
        <v>110</v>
      </c>
      <c r="F154" s="7" t="s">
        <v>109</v>
      </c>
      <c r="G154" s="2" t="s">
        <v>108</v>
      </c>
      <c r="H154" s="25">
        <v>220</v>
      </c>
      <c r="I154" s="12">
        <v>386</v>
      </c>
      <c r="J154" s="4">
        <f t="shared" si="12"/>
        <v>84920</v>
      </c>
      <c r="K154" s="4">
        <v>367</v>
      </c>
      <c r="L154" s="4">
        <f t="shared" si="13"/>
        <v>80740</v>
      </c>
      <c r="M154" s="13" t="s">
        <v>16</v>
      </c>
    </row>
    <row r="155" spans="1:13" x14ac:dyDescent="0.25">
      <c r="A155" s="9">
        <v>4</v>
      </c>
      <c r="B155" s="2" t="s">
        <v>6</v>
      </c>
      <c r="C155" s="27" t="s">
        <v>105</v>
      </c>
      <c r="D155" s="9" t="s">
        <v>56</v>
      </c>
      <c r="E155" s="7" t="s">
        <v>30</v>
      </c>
      <c r="F155" s="7" t="s">
        <v>55</v>
      </c>
      <c r="G155" s="7" t="s">
        <v>28</v>
      </c>
      <c r="H155" s="25">
        <v>57</v>
      </c>
      <c r="I155" s="5">
        <v>21220.240000000002</v>
      </c>
      <c r="J155" s="4">
        <f t="shared" si="12"/>
        <v>1209553.6800000002</v>
      </c>
      <c r="K155" s="15">
        <v>20159.229999999996</v>
      </c>
      <c r="L155" s="4">
        <f t="shared" si="13"/>
        <v>1149076.1099999999</v>
      </c>
      <c r="M155" s="2" t="s">
        <v>0</v>
      </c>
    </row>
    <row r="156" spans="1:13" x14ac:dyDescent="0.25">
      <c r="A156" s="9">
        <v>5</v>
      </c>
      <c r="B156" s="2" t="s">
        <v>6</v>
      </c>
      <c r="C156" s="27" t="s">
        <v>105</v>
      </c>
      <c r="D156" s="9" t="s">
        <v>56</v>
      </c>
      <c r="E156" s="7" t="s">
        <v>30</v>
      </c>
      <c r="F156" s="7" t="s">
        <v>55</v>
      </c>
      <c r="G156" s="7" t="s">
        <v>28</v>
      </c>
      <c r="H156" s="25">
        <v>116</v>
      </c>
      <c r="I156" s="5">
        <v>21220.240000000002</v>
      </c>
      <c r="J156" s="4">
        <f t="shared" si="12"/>
        <v>2461547.8400000003</v>
      </c>
      <c r="K156" s="15">
        <v>20159.23</v>
      </c>
      <c r="L156" s="4">
        <f t="shared" si="13"/>
        <v>2338470.6800000002</v>
      </c>
      <c r="M156" s="2" t="s">
        <v>0</v>
      </c>
    </row>
    <row r="157" spans="1:13" x14ac:dyDescent="0.25">
      <c r="A157" s="9">
        <v>6</v>
      </c>
      <c r="B157" s="2" t="s">
        <v>6</v>
      </c>
      <c r="C157" s="27" t="s">
        <v>105</v>
      </c>
      <c r="D157" s="9" t="s">
        <v>56</v>
      </c>
      <c r="E157" s="7" t="s">
        <v>30</v>
      </c>
      <c r="F157" s="7" t="s">
        <v>55</v>
      </c>
      <c r="G157" s="7" t="s">
        <v>28</v>
      </c>
      <c r="H157" s="25">
        <v>284</v>
      </c>
      <c r="I157" s="5">
        <v>21220.240000000002</v>
      </c>
      <c r="J157" s="4">
        <f t="shared" si="12"/>
        <v>6026548.1600000001</v>
      </c>
      <c r="K157" s="15">
        <v>20159.23</v>
      </c>
      <c r="L157" s="4">
        <f t="shared" si="13"/>
        <v>5725221.3200000003</v>
      </c>
      <c r="M157" s="2" t="s">
        <v>0</v>
      </c>
    </row>
    <row r="158" spans="1:13" x14ac:dyDescent="0.25">
      <c r="A158" s="9">
        <v>7</v>
      </c>
      <c r="B158" s="2" t="s">
        <v>6</v>
      </c>
      <c r="C158" s="27" t="s">
        <v>105</v>
      </c>
      <c r="D158" s="9" t="s">
        <v>56</v>
      </c>
      <c r="E158" s="7" t="s">
        <v>30</v>
      </c>
      <c r="F158" s="7" t="s">
        <v>55</v>
      </c>
      <c r="G158" s="7" t="s">
        <v>28</v>
      </c>
      <c r="H158" s="25">
        <v>66</v>
      </c>
      <c r="I158" s="5">
        <v>21220.240000000002</v>
      </c>
      <c r="J158" s="4">
        <f t="shared" si="12"/>
        <v>1400535.84</v>
      </c>
      <c r="K158" s="15">
        <v>20159.23</v>
      </c>
      <c r="L158" s="4">
        <f t="shared" si="13"/>
        <v>1330509.18</v>
      </c>
      <c r="M158" s="2" t="s">
        <v>0</v>
      </c>
    </row>
    <row r="159" spans="1:13" x14ac:dyDescent="0.25">
      <c r="A159" s="9">
        <v>8</v>
      </c>
      <c r="B159" s="2" t="s">
        <v>6</v>
      </c>
      <c r="C159" s="27" t="s">
        <v>105</v>
      </c>
      <c r="D159" s="9" t="s">
        <v>56</v>
      </c>
      <c r="E159" s="7" t="s">
        <v>30</v>
      </c>
      <c r="F159" s="7" t="s">
        <v>55</v>
      </c>
      <c r="G159" s="7" t="s">
        <v>28</v>
      </c>
      <c r="H159" s="25">
        <v>31</v>
      </c>
      <c r="I159" s="5">
        <v>21220.240000000002</v>
      </c>
      <c r="J159" s="4">
        <f t="shared" si="12"/>
        <v>657827.44000000006</v>
      </c>
      <c r="K159" s="15">
        <v>20159.23</v>
      </c>
      <c r="L159" s="4">
        <f t="shared" si="13"/>
        <v>624936.13</v>
      </c>
      <c r="M159" s="2" t="s">
        <v>0</v>
      </c>
    </row>
    <row r="160" spans="1:13" x14ac:dyDescent="0.25">
      <c r="A160" s="9">
        <v>9</v>
      </c>
      <c r="B160" s="2" t="s">
        <v>6</v>
      </c>
      <c r="C160" s="27" t="s">
        <v>105</v>
      </c>
      <c r="D160" s="9" t="s">
        <v>56</v>
      </c>
      <c r="E160" s="7" t="s">
        <v>30</v>
      </c>
      <c r="F160" s="7" t="s">
        <v>55</v>
      </c>
      <c r="G160" s="7" t="s">
        <v>28</v>
      </c>
      <c r="H160" s="25">
        <v>113</v>
      </c>
      <c r="I160" s="5">
        <v>21220.240000000002</v>
      </c>
      <c r="J160" s="4">
        <f t="shared" si="12"/>
        <v>2397887.12</v>
      </c>
      <c r="K160" s="15">
        <v>20159.229999999996</v>
      </c>
      <c r="L160" s="4">
        <f t="shared" si="13"/>
        <v>2277992.9899999998</v>
      </c>
      <c r="M160" s="2" t="s">
        <v>0</v>
      </c>
    </row>
    <row r="161" spans="1:13" x14ac:dyDescent="0.25">
      <c r="A161" s="9">
        <v>10</v>
      </c>
      <c r="B161" s="2" t="s">
        <v>6</v>
      </c>
      <c r="C161" s="27" t="s">
        <v>105</v>
      </c>
      <c r="D161" s="9" t="s">
        <v>34</v>
      </c>
      <c r="E161" s="7" t="s">
        <v>30</v>
      </c>
      <c r="F161" s="7" t="s">
        <v>33</v>
      </c>
      <c r="G161" s="7" t="s">
        <v>28</v>
      </c>
      <c r="H161" s="25">
        <v>7</v>
      </c>
      <c r="I161" s="5">
        <v>29560.36</v>
      </c>
      <c r="J161" s="4">
        <f t="shared" si="12"/>
        <v>206922.52000000002</v>
      </c>
      <c r="K161" s="15">
        <v>29264.76</v>
      </c>
      <c r="L161" s="4">
        <f t="shared" si="13"/>
        <v>204853.31999999998</v>
      </c>
      <c r="M161" s="2" t="s">
        <v>0</v>
      </c>
    </row>
    <row r="162" spans="1:13" x14ac:dyDescent="0.25">
      <c r="A162" s="9">
        <v>11</v>
      </c>
      <c r="B162" s="2" t="s">
        <v>6</v>
      </c>
      <c r="C162" s="27" t="s">
        <v>105</v>
      </c>
      <c r="D162" s="9" t="s">
        <v>34</v>
      </c>
      <c r="E162" s="7" t="s">
        <v>30</v>
      </c>
      <c r="F162" s="7" t="s">
        <v>33</v>
      </c>
      <c r="G162" s="7" t="s">
        <v>28</v>
      </c>
      <c r="H162" s="25">
        <v>1</v>
      </c>
      <c r="I162" s="5">
        <v>29560.36</v>
      </c>
      <c r="J162" s="4">
        <f t="shared" si="12"/>
        <v>29560.36</v>
      </c>
      <c r="K162" s="15">
        <v>29264.76</v>
      </c>
      <c r="L162" s="4">
        <f t="shared" si="13"/>
        <v>29264.76</v>
      </c>
      <c r="M162" s="2" t="s">
        <v>0</v>
      </c>
    </row>
    <row r="163" spans="1:13" x14ac:dyDescent="0.25">
      <c r="A163" s="9">
        <v>12</v>
      </c>
      <c r="B163" s="2" t="s">
        <v>6</v>
      </c>
      <c r="C163" s="27" t="s">
        <v>105</v>
      </c>
      <c r="D163" s="9" t="s">
        <v>34</v>
      </c>
      <c r="E163" s="7" t="s">
        <v>30</v>
      </c>
      <c r="F163" s="7" t="s">
        <v>33</v>
      </c>
      <c r="G163" s="7" t="s">
        <v>28</v>
      </c>
      <c r="H163" s="25">
        <v>7</v>
      </c>
      <c r="I163" s="5">
        <v>29560.36</v>
      </c>
      <c r="J163" s="4">
        <f t="shared" si="12"/>
        <v>206922.52000000002</v>
      </c>
      <c r="K163" s="15">
        <v>29264.76</v>
      </c>
      <c r="L163" s="4">
        <f t="shared" si="13"/>
        <v>204853.31999999998</v>
      </c>
      <c r="M163" s="2" t="s">
        <v>0</v>
      </c>
    </row>
    <row r="164" spans="1:13" x14ac:dyDescent="0.25">
      <c r="A164" s="9">
        <v>13</v>
      </c>
      <c r="B164" s="2" t="s">
        <v>6</v>
      </c>
      <c r="C164" s="27" t="s">
        <v>105</v>
      </c>
      <c r="D164" s="9" t="s">
        <v>34</v>
      </c>
      <c r="E164" s="7" t="s">
        <v>30</v>
      </c>
      <c r="F164" s="7" t="s">
        <v>33</v>
      </c>
      <c r="G164" s="7" t="s">
        <v>28</v>
      </c>
      <c r="H164" s="25">
        <v>24</v>
      </c>
      <c r="I164" s="5">
        <v>29560.36</v>
      </c>
      <c r="J164" s="4">
        <f t="shared" si="12"/>
        <v>709448.64</v>
      </c>
      <c r="K164" s="15">
        <v>29264.759999999995</v>
      </c>
      <c r="L164" s="4">
        <f t="shared" si="13"/>
        <v>702354.23999999987</v>
      </c>
      <c r="M164" s="2" t="s">
        <v>0</v>
      </c>
    </row>
    <row r="165" spans="1:13" x14ac:dyDescent="0.25">
      <c r="A165" s="9">
        <v>14</v>
      </c>
      <c r="B165" s="2" t="s">
        <v>6</v>
      </c>
      <c r="C165" s="27" t="s">
        <v>105</v>
      </c>
      <c r="D165" s="9" t="s">
        <v>34</v>
      </c>
      <c r="E165" s="7" t="s">
        <v>30</v>
      </c>
      <c r="F165" s="7" t="s">
        <v>33</v>
      </c>
      <c r="G165" s="7" t="s">
        <v>28</v>
      </c>
      <c r="H165" s="25">
        <v>10</v>
      </c>
      <c r="I165" s="5">
        <v>29560.36</v>
      </c>
      <c r="J165" s="4">
        <f t="shared" si="12"/>
        <v>295603.59999999998</v>
      </c>
      <c r="K165" s="15">
        <v>29264.76</v>
      </c>
      <c r="L165" s="4">
        <f t="shared" si="13"/>
        <v>292647.59999999998</v>
      </c>
      <c r="M165" s="2" t="s">
        <v>0</v>
      </c>
    </row>
    <row r="166" spans="1:13" x14ac:dyDescent="0.25">
      <c r="A166" s="9">
        <v>15</v>
      </c>
      <c r="B166" s="2" t="s">
        <v>6</v>
      </c>
      <c r="C166" s="27" t="s">
        <v>105</v>
      </c>
      <c r="D166" s="9" t="s">
        <v>34</v>
      </c>
      <c r="E166" s="7" t="s">
        <v>30</v>
      </c>
      <c r="F166" s="7" t="s">
        <v>33</v>
      </c>
      <c r="G166" s="7" t="s">
        <v>28</v>
      </c>
      <c r="H166" s="25">
        <v>2</v>
      </c>
      <c r="I166" s="5">
        <v>29560.36</v>
      </c>
      <c r="J166" s="4">
        <f t="shared" si="12"/>
        <v>59120.72</v>
      </c>
      <c r="K166" s="15">
        <v>29264.76</v>
      </c>
      <c r="L166" s="4">
        <f t="shared" si="13"/>
        <v>58529.52</v>
      </c>
      <c r="M166" s="2" t="s">
        <v>0</v>
      </c>
    </row>
    <row r="167" spans="1:13" x14ac:dyDescent="0.25">
      <c r="A167" s="9">
        <v>16</v>
      </c>
      <c r="B167" s="2" t="s">
        <v>6</v>
      </c>
      <c r="C167" s="27" t="s">
        <v>105</v>
      </c>
      <c r="D167" s="9" t="s">
        <v>34</v>
      </c>
      <c r="E167" s="7" t="s">
        <v>30</v>
      </c>
      <c r="F167" s="7" t="s">
        <v>33</v>
      </c>
      <c r="G167" s="7" t="s">
        <v>28</v>
      </c>
      <c r="H167" s="25">
        <v>3</v>
      </c>
      <c r="I167" s="5">
        <v>29560.36</v>
      </c>
      <c r="J167" s="4">
        <f t="shared" si="12"/>
        <v>88681.08</v>
      </c>
      <c r="K167" s="15">
        <v>29264.76</v>
      </c>
      <c r="L167" s="4">
        <f t="shared" si="13"/>
        <v>87794.28</v>
      </c>
      <c r="M167" s="2" t="s">
        <v>0</v>
      </c>
    </row>
    <row r="168" spans="1:13" x14ac:dyDescent="0.25">
      <c r="A168" s="9">
        <v>17</v>
      </c>
      <c r="B168" s="2" t="s">
        <v>6</v>
      </c>
      <c r="C168" s="27" t="s">
        <v>105</v>
      </c>
      <c r="D168" s="9" t="s">
        <v>34</v>
      </c>
      <c r="E168" s="7" t="s">
        <v>30</v>
      </c>
      <c r="F168" s="7" t="s">
        <v>33</v>
      </c>
      <c r="G168" s="7" t="s">
        <v>28</v>
      </c>
      <c r="H168" s="25">
        <v>4</v>
      </c>
      <c r="I168" s="5">
        <v>29560.36</v>
      </c>
      <c r="J168" s="4">
        <f t="shared" si="12"/>
        <v>118241.44</v>
      </c>
      <c r="K168" s="15">
        <v>29264.76</v>
      </c>
      <c r="L168" s="4">
        <f t="shared" si="13"/>
        <v>117059.04</v>
      </c>
      <c r="M168" s="2" t="s">
        <v>0</v>
      </c>
    </row>
    <row r="169" spans="1:13" x14ac:dyDescent="0.25">
      <c r="A169" s="9">
        <v>18</v>
      </c>
      <c r="B169" s="2" t="s">
        <v>6</v>
      </c>
      <c r="C169" s="27" t="s">
        <v>105</v>
      </c>
      <c r="D169" s="9" t="s">
        <v>34</v>
      </c>
      <c r="E169" s="7" t="s">
        <v>30</v>
      </c>
      <c r="F169" s="7" t="s">
        <v>33</v>
      </c>
      <c r="G169" s="7" t="s">
        <v>28</v>
      </c>
      <c r="H169" s="25">
        <v>3</v>
      </c>
      <c r="I169" s="5">
        <v>29560.36</v>
      </c>
      <c r="J169" s="4">
        <f t="shared" si="12"/>
        <v>88681.08</v>
      </c>
      <c r="K169" s="15">
        <v>29264.759999999995</v>
      </c>
      <c r="L169" s="4">
        <f t="shared" si="13"/>
        <v>87794.279999999984</v>
      </c>
      <c r="M169" s="2" t="s">
        <v>0</v>
      </c>
    </row>
    <row r="170" spans="1:13" x14ac:dyDescent="0.25">
      <c r="A170" s="9">
        <v>19</v>
      </c>
      <c r="B170" s="2" t="s">
        <v>6</v>
      </c>
      <c r="C170" s="27" t="s">
        <v>105</v>
      </c>
      <c r="D170" s="9" t="s">
        <v>53</v>
      </c>
      <c r="E170" s="7" t="s">
        <v>30</v>
      </c>
      <c r="F170" s="7" t="s">
        <v>52</v>
      </c>
      <c r="G170" s="7" t="s">
        <v>28</v>
      </c>
      <c r="H170" s="25">
        <v>7</v>
      </c>
      <c r="I170" s="5">
        <v>46053.42</v>
      </c>
      <c r="J170" s="4">
        <f t="shared" si="12"/>
        <v>322373.94</v>
      </c>
      <c r="K170" s="15">
        <v>43750.75</v>
      </c>
      <c r="L170" s="4">
        <f t="shared" si="13"/>
        <v>306255.25</v>
      </c>
      <c r="M170" s="2" t="s">
        <v>0</v>
      </c>
    </row>
    <row r="171" spans="1:13" x14ac:dyDescent="0.25">
      <c r="A171" s="9">
        <v>20</v>
      </c>
      <c r="B171" s="2" t="s">
        <v>6</v>
      </c>
      <c r="C171" s="27" t="s">
        <v>105</v>
      </c>
      <c r="D171" s="9" t="s">
        <v>53</v>
      </c>
      <c r="E171" s="7" t="s">
        <v>30</v>
      </c>
      <c r="F171" s="7" t="s">
        <v>52</v>
      </c>
      <c r="G171" s="7" t="s">
        <v>28</v>
      </c>
      <c r="H171" s="25">
        <v>3</v>
      </c>
      <c r="I171" s="5">
        <v>46053.42</v>
      </c>
      <c r="J171" s="4">
        <f t="shared" si="12"/>
        <v>138160.26</v>
      </c>
      <c r="K171" s="15">
        <v>43750.75</v>
      </c>
      <c r="L171" s="4">
        <f t="shared" si="13"/>
        <v>131252.25</v>
      </c>
      <c r="M171" s="2" t="s">
        <v>0</v>
      </c>
    </row>
    <row r="172" spans="1:13" x14ac:dyDescent="0.25">
      <c r="A172" s="9">
        <v>21</v>
      </c>
      <c r="B172" s="2" t="s">
        <v>6</v>
      </c>
      <c r="C172" s="27" t="s">
        <v>105</v>
      </c>
      <c r="D172" s="9" t="s">
        <v>53</v>
      </c>
      <c r="E172" s="7" t="s">
        <v>30</v>
      </c>
      <c r="F172" s="7" t="s">
        <v>52</v>
      </c>
      <c r="G172" s="7" t="s">
        <v>28</v>
      </c>
      <c r="H172" s="25">
        <v>1</v>
      </c>
      <c r="I172" s="5">
        <v>46053.42</v>
      </c>
      <c r="J172" s="4">
        <f t="shared" si="12"/>
        <v>46053.42</v>
      </c>
      <c r="K172" s="15">
        <v>43750.749999999993</v>
      </c>
      <c r="L172" s="4">
        <f t="shared" si="13"/>
        <v>43750.749999999993</v>
      </c>
      <c r="M172" s="2" t="s">
        <v>0</v>
      </c>
    </row>
    <row r="173" spans="1:13" x14ac:dyDescent="0.25">
      <c r="A173" s="9">
        <v>22</v>
      </c>
      <c r="B173" s="2" t="s">
        <v>6</v>
      </c>
      <c r="C173" s="27" t="s">
        <v>105</v>
      </c>
      <c r="D173" s="9" t="s">
        <v>53</v>
      </c>
      <c r="E173" s="7" t="s">
        <v>30</v>
      </c>
      <c r="F173" s="7" t="s">
        <v>52</v>
      </c>
      <c r="G173" s="7" t="s">
        <v>28</v>
      </c>
      <c r="H173" s="25">
        <v>3</v>
      </c>
      <c r="I173" s="5">
        <v>46053.42</v>
      </c>
      <c r="J173" s="4">
        <f t="shared" si="12"/>
        <v>138160.26</v>
      </c>
      <c r="K173" s="15">
        <v>43750.749999999993</v>
      </c>
      <c r="L173" s="4">
        <f t="shared" si="13"/>
        <v>131252.24999999997</v>
      </c>
      <c r="M173" s="2" t="s">
        <v>0</v>
      </c>
    </row>
    <row r="174" spans="1:13" x14ac:dyDescent="0.25">
      <c r="A174" s="9">
        <v>23</v>
      </c>
      <c r="B174" s="2" t="s">
        <v>6</v>
      </c>
      <c r="C174" s="27" t="s">
        <v>105</v>
      </c>
      <c r="D174" s="9" t="s">
        <v>53</v>
      </c>
      <c r="E174" s="7" t="s">
        <v>30</v>
      </c>
      <c r="F174" s="7" t="s">
        <v>52</v>
      </c>
      <c r="G174" s="7" t="s">
        <v>28</v>
      </c>
      <c r="H174" s="25">
        <v>3</v>
      </c>
      <c r="I174" s="5">
        <v>46053.42</v>
      </c>
      <c r="J174" s="4">
        <f t="shared" si="12"/>
        <v>138160.26</v>
      </c>
      <c r="K174" s="15">
        <v>43750.749999999993</v>
      </c>
      <c r="L174" s="4">
        <f t="shared" si="13"/>
        <v>131252.24999999997</v>
      </c>
      <c r="M174" s="2" t="s">
        <v>0</v>
      </c>
    </row>
    <row r="175" spans="1:13" x14ac:dyDescent="0.25">
      <c r="A175" s="9">
        <v>24</v>
      </c>
      <c r="B175" s="2" t="s">
        <v>6</v>
      </c>
      <c r="C175" s="27" t="s">
        <v>105</v>
      </c>
      <c r="D175" s="9" t="s">
        <v>31</v>
      </c>
      <c r="E175" s="7" t="s">
        <v>30</v>
      </c>
      <c r="F175" s="7" t="s">
        <v>29</v>
      </c>
      <c r="G175" s="7" t="s">
        <v>28</v>
      </c>
      <c r="H175" s="25">
        <v>1524</v>
      </c>
      <c r="I175" s="5">
        <v>39073.81</v>
      </c>
      <c r="J175" s="4">
        <f t="shared" si="12"/>
        <v>59548486.439999998</v>
      </c>
      <c r="K175" s="15">
        <v>37315.479999999996</v>
      </c>
      <c r="L175" s="4">
        <f t="shared" si="13"/>
        <v>56868791.519999996</v>
      </c>
      <c r="M175" s="7" t="s">
        <v>27</v>
      </c>
    </row>
    <row r="176" spans="1:13" x14ac:dyDescent="0.25">
      <c r="A176" s="9">
        <v>25</v>
      </c>
      <c r="B176" s="2" t="s">
        <v>6</v>
      </c>
      <c r="C176" s="27" t="s">
        <v>105</v>
      </c>
      <c r="D176" s="9" t="s">
        <v>31</v>
      </c>
      <c r="E176" s="7" t="s">
        <v>30</v>
      </c>
      <c r="F176" s="7" t="s">
        <v>29</v>
      </c>
      <c r="G176" s="7" t="s">
        <v>28</v>
      </c>
      <c r="H176" s="25">
        <v>835</v>
      </c>
      <c r="I176" s="5">
        <v>39073.81</v>
      </c>
      <c r="J176" s="4">
        <f t="shared" si="12"/>
        <v>32626631.349999998</v>
      </c>
      <c r="K176" s="15">
        <v>37315.480000000003</v>
      </c>
      <c r="L176" s="4">
        <f t="shared" si="13"/>
        <v>31158425.800000004</v>
      </c>
      <c r="M176" s="7" t="s">
        <v>27</v>
      </c>
    </row>
    <row r="177" spans="1:13" x14ac:dyDescent="0.25">
      <c r="A177" s="9">
        <v>26</v>
      </c>
      <c r="B177" s="2" t="s">
        <v>6</v>
      </c>
      <c r="C177" s="27" t="s">
        <v>105</v>
      </c>
      <c r="D177" s="9" t="s">
        <v>31</v>
      </c>
      <c r="E177" s="7" t="s">
        <v>30</v>
      </c>
      <c r="F177" s="7" t="s">
        <v>29</v>
      </c>
      <c r="G177" s="7" t="s">
        <v>28</v>
      </c>
      <c r="H177" s="25">
        <v>946</v>
      </c>
      <c r="I177" s="5">
        <v>39073.81</v>
      </c>
      <c r="J177" s="4">
        <f t="shared" si="12"/>
        <v>36963824.259999998</v>
      </c>
      <c r="K177" s="15">
        <v>37315.479999999996</v>
      </c>
      <c r="L177" s="4">
        <f t="shared" si="13"/>
        <v>35300444.079999998</v>
      </c>
      <c r="M177" s="7" t="s">
        <v>27</v>
      </c>
    </row>
    <row r="178" spans="1:13" x14ac:dyDescent="0.25">
      <c r="A178" s="9">
        <v>27</v>
      </c>
      <c r="B178" s="2" t="s">
        <v>6</v>
      </c>
      <c r="C178" s="27" t="s">
        <v>105</v>
      </c>
      <c r="D178" s="9" t="s">
        <v>31</v>
      </c>
      <c r="E178" s="7" t="s">
        <v>30</v>
      </c>
      <c r="F178" s="7" t="s">
        <v>29</v>
      </c>
      <c r="G178" s="7" t="s">
        <v>28</v>
      </c>
      <c r="H178" s="25">
        <v>1929</v>
      </c>
      <c r="I178" s="5">
        <v>39073.81</v>
      </c>
      <c r="J178" s="4">
        <f t="shared" si="12"/>
        <v>75373379.489999995</v>
      </c>
      <c r="K178" s="15">
        <v>37315.480000000003</v>
      </c>
      <c r="L178" s="4">
        <f t="shared" si="13"/>
        <v>71981560.920000002</v>
      </c>
      <c r="M178" s="7" t="s">
        <v>27</v>
      </c>
    </row>
    <row r="179" spans="1:13" x14ac:dyDescent="0.25">
      <c r="A179" s="9">
        <v>28</v>
      </c>
      <c r="B179" s="2" t="s">
        <v>6</v>
      </c>
      <c r="C179" s="27" t="s">
        <v>105</v>
      </c>
      <c r="D179" s="9" t="s">
        <v>31</v>
      </c>
      <c r="E179" s="7" t="s">
        <v>30</v>
      </c>
      <c r="F179" s="7" t="s">
        <v>29</v>
      </c>
      <c r="G179" s="7" t="s">
        <v>28</v>
      </c>
      <c r="H179" s="25">
        <v>1018</v>
      </c>
      <c r="I179" s="5">
        <v>39073.81</v>
      </c>
      <c r="J179" s="4">
        <f t="shared" si="12"/>
        <v>39777138.579999998</v>
      </c>
      <c r="K179" s="15">
        <v>37120.12000000001</v>
      </c>
      <c r="L179" s="4">
        <f t="shared" si="13"/>
        <v>37788282.160000011</v>
      </c>
      <c r="M179" s="2" t="s">
        <v>0</v>
      </c>
    </row>
    <row r="180" spans="1:13" x14ac:dyDescent="0.25">
      <c r="A180" s="9">
        <v>29</v>
      </c>
      <c r="B180" s="2" t="s">
        <v>6</v>
      </c>
      <c r="C180" s="27" t="s">
        <v>105</v>
      </c>
      <c r="D180" s="9" t="s">
        <v>31</v>
      </c>
      <c r="E180" s="7" t="s">
        <v>30</v>
      </c>
      <c r="F180" s="7" t="s">
        <v>29</v>
      </c>
      <c r="G180" s="7" t="s">
        <v>28</v>
      </c>
      <c r="H180" s="25">
        <v>1215</v>
      </c>
      <c r="I180" s="5">
        <v>39073.81</v>
      </c>
      <c r="J180" s="4">
        <f t="shared" si="12"/>
        <v>47474679.149999999</v>
      </c>
      <c r="K180" s="15">
        <v>37120</v>
      </c>
      <c r="L180" s="4">
        <f t="shared" si="13"/>
        <v>45100800</v>
      </c>
      <c r="M180" s="2" t="s">
        <v>32</v>
      </c>
    </row>
    <row r="181" spans="1:13" x14ac:dyDescent="0.25">
      <c r="A181" s="9">
        <v>30</v>
      </c>
      <c r="B181" s="2" t="s">
        <v>6</v>
      </c>
      <c r="C181" s="27" t="s">
        <v>105</v>
      </c>
      <c r="D181" s="9" t="s">
        <v>31</v>
      </c>
      <c r="E181" s="7" t="s">
        <v>30</v>
      </c>
      <c r="F181" s="7" t="s">
        <v>29</v>
      </c>
      <c r="G181" s="7" t="s">
        <v>28</v>
      </c>
      <c r="H181" s="25">
        <v>427</v>
      </c>
      <c r="I181" s="5">
        <v>39073.81</v>
      </c>
      <c r="J181" s="4">
        <f t="shared" si="12"/>
        <v>16684516.869999999</v>
      </c>
      <c r="K181" s="15">
        <v>37120</v>
      </c>
      <c r="L181" s="4">
        <f t="shared" si="13"/>
        <v>15850240</v>
      </c>
      <c r="M181" s="2" t="s">
        <v>32</v>
      </c>
    </row>
    <row r="182" spans="1:13" x14ac:dyDescent="0.25">
      <c r="A182" s="9">
        <v>31</v>
      </c>
      <c r="B182" s="2" t="s">
        <v>6</v>
      </c>
      <c r="C182" s="27" t="s">
        <v>105</v>
      </c>
      <c r="D182" s="9" t="s">
        <v>31</v>
      </c>
      <c r="E182" s="7" t="s">
        <v>30</v>
      </c>
      <c r="F182" s="7" t="s">
        <v>29</v>
      </c>
      <c r="G182" s="7" t="s">
        <v>28</v>
      </c>
      <c r="H182" s="25">
        <v>578</v>
      </c>
      <c r="I182" s="5">
        <v>39073.81</v>
      </c>
      <c r="J182" s="4">
        <f t="shared" si="12"/>
        <v>22584662.18</v>
      </c>
      <c r="K182" s="15">
        <v>37119.999999999993</v>
      </c>
      <c r="L182" s="4">
        <f t="shared" si="13"/>
        <v>21455359.999999996</v>
      </c>
      <c r="M182" s="2" t="s">
        <v>32</v>
      </c>
    </row>
    <row r="183" spans="1:13" x14ac:dyDescent="0.25">
      <c r="A183" s="9">
        <v>32</v>
      </c>
      <c r="B183" s="2" t="s">
        <v>6</v>
      </c>
      <c r="C183" s="27" t="s">
        <v>105</v>
      </c>
      <c r="D183" s="9" t="s">
        <v>31</v>
      </c>
      <c r="E183" s="7" t="s">
        <v>30</v>
      </c>
      <c r="F183" s="7" t="s">
        <v>29</v>
      </c>
      <c r="G183" s="7" t="s">
        <v>28</v>
      </c>
      <c r="H183" s="25">
        <v>177</v>
      </c>
      <c r="I183" s="5">
        <v>39073.81</v>
      </c>
      <c r="J183" s="4">
        <f t="shared" si="12"/>
        <v>6916064.3699999992</v>
      </c>
      <c r="K183" s="15">
        <v>37120</v>
      </c>
      <c r="L183" s="4">
        <f t="shared" si="13"/>
        <v>6570240</v>
      </c>
      <c r="M183" s="2" t="s">
        <v>32</v>
      </c>
    </row>
    <row r="184" spans="1:13" x14ac:dyDescent="0.25">
      <c r="A184" s="9">
        <v>33</v>
      </c>
      <c r="B184" s="2" t="s">
        <v>6</v>
      </c>
      <c r="C184" s="27" t="s">
        <v>105</v>
      </c>
      <c r="D184" s="9" t="s">
        <v>31</v>
      </c>
      <c r="E184" s="7" t="s">
        <v>30</v>
      </c>
      <c r="F184" s="7" t="s">
        <v>29</v>
      </c>
      <c r="G184" s="7" t="s">
        <v>28</v>
      </c>
      <c r="H184" s="25">
        <v>366</v>
      </c>
      <c r="I184" s="5">
        <v>39073.81</v>
      </c>
      <c r="J184" s="4">
        <f t="shared" si="12"/>
        <v>14301014.459999999</v>
      </c>
      <c r="K184" s="15">
        <v>37315.480000000003</v>
      </c>
      <c r="L184" s="4">
        <f t="shared" si="13"/>
        <v>13657465.680000002</v>
      </c>
      <c r="M184" s="7" t="s">
        <v>7</v>
      </c>
    </row>
    <row r="185" spans="1:13" x14ac:dyDescent="0.25">
      <c r="A185" s="9">
        <v>34</v>
      </c>
      <c r="B185" s="2" t="s">
        <v>6</v>
      </c>
      <c r="C185" s="27" t="s">
        <v>105</v>
      </c>
      <c r="D185" s="9" t="s">
        <v>31</v>
      </c>
      <c r="E185" s="7" t="s">
        <v>30</v>
      </c>
      <c r="F185" s="7" t="s">
        <v>29</v>
      </c>
      <c r="G185" s="7" t="s">
        <v>28</v>
      </c>
      <c r="H185" s="25">
        <v>565</v>
      </c>
      <c r="I185" s="5">
        <v>39073.81</v>
      </c>
      <c r="J185" s="4">
        <f t="shared" si="12"/>
        <v>22076702.649999999</v>
      </c>
      <c r="K185" s="15">
        <v>37315.480000000003</v>
      </c>
      <c r="L185" s="4">
        <f t="shared" si="13"/>
        <v>21083246.200000003</v>
      </c>
      <c r="M185" s="7" t="s">
        <v>7</v>
      </c>
    </row>
    <row r="186" spans="1:13" x14ac:dyDescent="0.25">
      <c r="A186" s="9">
        <v>35</v>
      </c>
      <c r="B186" s="2" t="s">
        <v>6</v>
      </c>
      <c r="C186" s="27" t="s">
        <v>105</v>
      </c>
      <c r="D186" s="9" t="s">
        <v>31</v>
      </c>
      <c r="E186" s="7" t="s">
        <v>30</v>
      </c>
      <c r="F186" s="7" t="s">
        <v>29</v>
      </c>
      <c r="G186" s="7" t="s">
        <v>28</v>
      </c>
      <c r="H186" s="25">
        <v>629</v>
      </c>
      <c r="I186" s="5">
        <v>39073.81</v>
      </c>
      <c r="J186" s="4">
        <f t="shared" si="12"/>
        <v>24577426.489999998</v>
      </c>
      <c r="K186" s="15">
        <v>37315.480000000003</v>
      </c>
      <c r="L186" s="4">
        <f t="shared" si="13"/>
        <v>23471436.920000002</v>
      </c>
      <c r="M186" s="7" t="s">
        <v>7</v>
      </c>
    </row>
    <row r="187" spans="1:13" x14ac:dyDescent="0.25">
      <c r="A187" s="9">
        <v>36</v>
      </c>
      <c r="B187" s="2" t="s">
        <v>6</v>
      </c>
      <c r="C187" s="27" t="s">
        <v>105</v>
      </c>
      <c r="D187" s="9" t="s">
        <v>51</v>
      </c>
      <c r="E187" s="7" t="s">
        <v>30</v>
      </c>
      <c r="F187" s="2" t="s">
        <v>50</v>
      </c>
      <c r="G187" s="7" t="s">
        <v>28</v>
      </c>
      <c r="H187" s="25">
        <v>411</v>
      </c>
      <c r="I187" s="10">
        <v>19753.89</v>
      </c>
      <c r="J187" s="4">
        <f t="shared" si="12"/>
        <v>8118848.79</v>
      </c>
      <c r="K187" s="15">
        <v>18800</v>
      </c>
      <c r="L187" s="4">
        <f t="shared" si="13"/>
        <v>7726800</v>
      </c>
      <c r="M187" s="2" t="s">
        <v>11</v>
      </c>
    </row>
    <row r="188" spans="1:13" x14ac:dyDescent="0.25">
      <c r="A188" s="9">
        <v>37</v>
      </c>
      <c r="B188" s="2" t="s">
        <v>6</v>
      </c>
      <c r="C188" s="27" t="s">
        <v>105</v>
      </c>
      <c r="D188" s="9" t="s">
        <v>51</v>
      </c>
      <c r="E188" s="7" t="s">
        <v>30</v>
      </c>
      <c r="F188" s="2" t="s">
        <v>50</v>
      </c>
      <c r="G188" s="7" t="s">
        <v>28</v>
      </c>
      <c r="H188" s="25">
        <v>219</v>
      </c>
      <c r="I188" s="10">
        <v>19753.89</v>
      </c>
      <c r="J188" s="4">
        <f t="shared" si="12"/>
        <v>4326101.91</v>
      </c>
      <c r="K188" s="15">
        <v>18864.97</v>
      </c>
      <c r="L188" s="4">
        <f t="shared" si="13"/>
        <v>4131428.43</v>
      </c>
      <c r="M188" s="7" t="s">
        <v>7</v>
      </c>
    </row>
    <row r="189" spans="1:13" x14ac:dyDescent="0.25">
      <c r="A189" s="9">
        <v>38</v>
      </c>
      <c r="B189" s="2" t="s">
        <v>6</v>
      </c>
      <c r="C189" s="27" t="s">
        <v>105</v>
      </c>
      <c r="D189" s="9" t="s">
        <v>51</v>
      </c>
      <c r="E189" s="7" t="s">
        <v>30</v>
      </c>
      <c r="F189" s="2" t="s">
        <v>50</v>
      </c>
      <c r="G189" s="7" t="s">
        <v>28</v>
      </c>
      <c r="H189" s="25">
        <v>752</v>
      </c>
      <c r="I189" s="10">
        <v>19753.89</v>
      </c>
      <c r="J189" s="4">
        <f t="shared" ref="J189:J252" si="14">I189*H189</f>
        <v>14854925.279999999</v>
      </c>
      <c r="K189" s="15">
        <v>18864.97</v>
      </c>
      <c r="L189" s="4">
        <f t="shared" ref="L189:L252" si="15">K189*H189</f>
        <v>14186457.440000001</v>
      </c>
      <c r="M189" s="7" t="s">
        <v>7</v>
      </c>
    </row>
    <row r="190" spans="1:13" x14ac:dyDescent="0.25">
      <c r="A190" s="9">
        <v>39</v>
      </c>
      <c r="B190" s="2" t="s">
        <v>6</v>
      </c>
      <c r="C190" s="27" t="s">
        <v>105</v>
      </c>
      <c r="D190" s="9" t="s">
        <v>51</v>
      </c>
      <c r="E190" s="7" t="s">
        <v>30</v>
      </c>
      <c r="F190" s="2" t="s">
        <v>50</v>
      </c>
      <c r="G190" s="7" t="s">
        <v>28</v>
      </c>
      <c r="H190" s="25">
        <v>841</v>
      </c>
      <c r="I190" s="10">
        <v>19753.89</v>
      </c>
      <c r="J190" s="4">
        <f t="shared" si="14"/>
        <v>16613021.49</v>
      </c>
      <c r="K190" s="15">
        <v>18864.97</v>
      </c>
      <c r="L190" s="4">
        <f t="shared" si="15"/>
        <v>15865439.770000001</v>
      </c>
      <c r="M190" s="7" t="s">
        <v>7</v>
      </c>
    </row>
    <row r="191" spans="1:13" x14ac:dyDescent="0.25">
      <c r="A191" s="9">
        <v>43</v>
      </c>
      <c r="B191" s="2" t="s">
        <v>6</v>
      </c>
      <c r="C191" s="27" t="s">
        <v>105</v>
      </c>
      <c r="D191" s="9" t="s">
        <v>103</v>
      </c>
      <c r="E191" s="7" t="s">
        <v>30</v>
      </c>
      <c r="F191" s="7" t="s">
        <v>102</v>
      </c>
      <c r="G191" s="7" t="s">
        <v>28</v>
      </c>
      <c r="H191" s="25">
        <v>80</v>
      </c>
      <c r="I191" s="5">
        <v>58982.42</v>
      </c>
      <c r="J191" s="4">
        <f t="shared" si="14"/>
        <v>4718593.5999999996</v>
      </c>
      <c r="K191" s="15">
        <v>55912.999999999993</v>
      </c>
      <c r="L191" s="4">
        <f t="shared" si="15"/>
        <v>4473039.9999999991</v>
      </c>
      <c r="M191" s="7" t="s">
        <v>22</v>
      </c>
    </row>
    <row r="192" spans="1:13" x14ac:dyDescent="0.25">
      <c r="A192" s="9">
        <v>44</v>
      </c>
      <c r="B192" s="2" t="s">
        <v>6</v>
      </c>
      <c r="C192" s="27" t="s">
        <v>105</v>
      </c>
      <c r="D192" s="9" t="s">
        <v>103</v>
      </c>
      <c r="E192" s="7" t="s">
        <v>30</v>
      </c>
      <c r="F192" s="7" t="s">
        <v>102</v>
      </c>
      <c r="G192" s="7" t="s">
        <v>28</v>
      </c>
      <c r="H192" s="25">
        <v>80</v>
      </c>
      <c r="I192" s="5">
        <v>58982.42</v>
      </c>
      <c r="J192" s="4">
        <f t="shared" si="14"/>
        <v>4718593.5999999996</v>
      </c>
      <c r="K192" s="15">
        <v>55912.999999999993</v>
      </c>
      <c r="L192" s="4">
        <f t="shared" si="15"/>
        <v>4473039.9999999991</v>
      </c>
      <c r="M192" s="7" t="s">
        <v>22</v>
      </c>
    </row>
    <row r="193" spans="1:13" x14ac:dyDescent="0.25">
      <c r="A193" s="9">
        <v>45</v>
      </c>
      <c r="B193" s="2" t="s">
        <v>6</v>
      </c>
      <c r="C193" s="27" t="s">
        <v>105</v>
      </c>
      <c r="D193" s="9" t="s">
        <v>103</v>
      </c>
      <c r="E193" s="7" t="s">
        <v>30</v>
      </c>
      <c r="F193" s="7" t="s">
        <v>102</v>
      </c>
      <c r="G193" s="7" t="s">
        <v>28</v>
      </c>
      <c r="H193" s="25">
        <v>80</v>
      </c>
      <c r="I193" s="5">
        <v>58982.42</v>
      </c>
      <c r="J193" s="4">
        <f t="shared" si="14"/>
        <v>4718593.5999999996</v>
      </c>
      <c r="K193" s="15">
        <v>55912.999999999993</v>
      </c>
      <c r="L193" s="4">
        <f t="shared" si="15"/>
        <v>4473039.9999999991</v>
      </c>
      <c r="M193" s="7" t="s">
        <v>22</v>
      </c>
    </row>
    <row r="194" spans="1:13" x14ac:dyDescent="0.25">
      <c r="A194" s="9">
        <v>46</v>
      </c>
      <c r="B194" s="2" t="s">
        <v>6</v>
      </c>
      <c r="C194" s="27" t="s">
        <v>105</v>
      </c>
      <c r="D194" s="9" t="s">
        <v>103</v>
      </c>
      <c r="E194" s="7" t="s">
        <v>30</v>
      </c>
      <c r="F194" s="7" t="s">
        <v>102</v>
      </c>
      <c r="G194" s="7" t="s">
        <v>28</v>
      </c>
      <c r="H194" s="25">
        <v>100</v>
      </c>
      <c r="I194" s="5">
        <v>58982.42</v>
      </c>
      <c r="J194" s="4">
        <f t="shared" si="14"/>
        <v>5898242</v>
      </c>
      <c r="K194" s="15">
        <v>55913</v>
      </c>
      <c r="L194" s="4">
        <f t="shared" si="15"/>
        <v>5591300</v>
      </c>
      <c r="M194" s="7" t="s">
        <v>22</v>
      </c>
    </row>
    <row r="195" spans="1:13" x14ac:dyDescent="0.25">
      <c r="A195" s="9">
        <v>47</v>
      </c>
      <c r="B195" s="2" t="s">
        <v>6</v>
      </c>
      <c r="C195" s="27" t="s">
        <v>105</v>
      </c>
      <c r="D195" s="9" t="s">
        <v>103</v>
      </c>
      <c r="E195" s="7" t="s">
        <v>30</v>
      </c>
      <c r="F195" s="7" t="s">
        <v>102</v>
      </c>
      <c r="G195" s="7" t="s">
        <v>28</v>
      </c>
      <c r="H195" s="25">
        <v>80</v>
      </c>
      <c r="I195" s="5">
        <v>58982.42</v>
      </c>
      <c r="J195" s="4">
        <f t="shared" si="14"/>
        <v>4718593.5999999996</v>
      </c>
      <c r="K195" s="15">
        <v>55912.999999999993</v>
      </c>
      <c r="L195" s="4">
        <f t="shared" si="15"/>
        <v>4473039.9999999991</v>
      </c>
      <c r="M195" s="7" t="s">
        <v>22</v>
      </c>
    </row>
    <row r="196" spans="1:13" x14ac:dyDescent="0.25">
      <c r="A196" s="9">
        <v>48</v>
      </c>
      <c r="B196" s="2" t="s">
        <v>6</v>
      </c>
      <c r="C196" s="27" t="s">
        <v>105</v>
      </c>
      <c r="D196" s="9" t="s">
        <v>103</v>
      </c>
      <c r="E196" s="7" t="s">
        <v>30</v>
      </c>
      <c r="F196" s="7" t="s">
        <v>102</v>
      </c>
      <c r="G196" s="7" t="s">
        <v>28</v>
      </c>
      <c r="H196" s="25">
        <v>100</v>
      </c>
      <c r="I196" s="5">
        <v>58982.42</v>
      </c>
      <c r="J196" s="4">
        <f t="shared" si="14"/>
        <v>5898242</v>
      </c>
      <c r="K196" s="15">
        <v>55913</v>
      </c>
      <c r="L196" s="4">
        <f t="shared" si="15"/>
        <v>5591300</v>
      </c>
      <c r="M196" s="7" t="s">
        <v>22</v>
      </c>
    </row>
    <row r="197" spans="1:13" x14ac:dyDescent="0.25">
      <c r="A197" s="9">
        <v>49</v>
      </c>
      <c r="B197" s="2" t="s">
        <v>6</v>
      </c>
      <c r="C197" s="27" t="s">
        <v>105</v>
      </c>
      <c r="D197" s="9" t="s">
        <v>103</v>
      </c>
      <c r="E197" s="7" t="s">
        <v>30</v>
      </c>
      <c r="F197" s="7" t="s">
        <v>102</v>
      </c>
      <c r="G197" s="7" t="s">
        <v>28</v>
      </c>
      <c r="H197" s="25">
        <v>80</v>
      </c>
      <c r="I197" s="5">
        <v>58982.42</v>
      </c>
      <c r="J197" s="4">
        <f t="shared" si="14"/>
        <v>4718593.5999999996</v>
      </c>
      <c r="K197" s="15">
        <v>55912.999999999993</v>
      </c>
      <c r="L197" s="4">
        <f t="shared" si="15"/>
        <v>4473039.9999999991</v>
      </c>
      <c r="M197" s="7" t="s">
        <v>22</v>
      </c>
    </row>
    <row r="198" spans="1:13" x14ac:dyDescent="0.25">
      <c r="A198" s="9">
        <v>50</v>
      </c>
      <c r="B198" s="2" t="s">
        <v>6</v>
      </c>
      <c r="C198" s="27" t="s">
        <v>105</v>
      </c>
      <c r="D198" s="9" t="s">
        <v>103</v>
      </c>
      <c r="E198" s="7" t="s">
        <v>30</v>
      </c>
      <c r="F198" s="7" t="s">
        <v>102</v>
      </c>
      <c r="G198" s="7" t="s">
        <v>28</v>
      </c>
      <c r="H198" s="25">
        <v>80</v>
      </c>
      <c r="I198" s="5">
        <v>58982.42</v>
      </c>
      <c r="J198" s="4">
        <f t="shared" si="14"/>
        <v>4718593.5999999996</v>
      </c>
      <c r="K198" s="15">
        <v>55912.999999999993</v>
      </c>
      <c r="L198" s="4">
        <f t="shared" si="15"/>
        <v>4473039.9999999991</v>
      </c>
      <c r="M198" s="7" t="s">
        <v>22</v>
      </c>
    </row>
    <row r="199" spans="1:13" x14ac:dyDescent="0.25">
      <c r="A199" s="9">
        <v>51</v>
      </c>
      <c r="B199" s="2" t="s">
        <v>6</v>
      </c>
      <c r="C199" s="27" t="s">
        <v>105</v>
      </c>
      <c r="D199" s="9" t="s">
        <v>103</v>
      </c>
      <c r="E199" s="7" t="s">
        <v>30</v>
      </c>
      <c r="F199" s="7" t="s">
        <v>102</v>
      </c>
      <c r="G199" s="7" t="s">
        <v>28</v>
      </c>
      <c r="H199" s="25">
        <v>80</v>
      </c>
      <c r="I199" s="5">
        <v>58982.42</v>
      </c>
      <c r="J199" s="4">
        <f t="shared" si="14"/>
        <v>4718593.5999999996</v>
      </c>
      <c r="K199" s="15">
        <v>55912.999999999993</v>
      </c>
      <c r="L199" s="4">
        <f t="shared" si="15"/>
        <v>4473039.9999999991</v>
      </c>
      <c r="M199" s="7" t="s">
        <v>22</v>
      </c>
    </row>
    <row r="200" spans="1:13" x14ac:dyDescent="0.25">
      <c r="A200" s="9">
        <v>52</v>
      </c>
      <c r="B200" s="2" t="s">
        <v>6</v>
      </c>
      <c r="C200" s="27" t="s">
        <v>105</v>
      </c>
      <c r="D200" s="9" t="s">
        <v>103</v>
      </c>
      <c r="E200" s="7" t="s">
        <v>30</v>
      </c>
      <c r="F200" s="7" t="s">
        <v>102</v>
      </c>
      <c r="G200" s="7" t="s">
        <v>28</v>
      </c>
      <c r="H200" s="25">
        <v>80</v>
      </c>
      <c r="I200" s="5">
        <v>58982.42</v>
      </c>
      <c r="J200" s="4">
        <f t="shared" si="14"/>
        <v>4718593.5999999996</v>
      </c>
      <c r="K200" s="15">
        <v>55912.999999999993</v>
      </c>
      <c r="L200" s="4">
        <f t="shared" si="15"/>
        <v>4473039.9999999991</v>
      </c>
      <c r="M200" s="7" t="s">
        <v>22</v>
      </c>
    </row>
    <row r="201" spans="1:13" x14ac:dyDescent="0.25">
      <c r="A201" s="9">
        <v>53</v>
      </c>
      <c r="B201" s="2" t="s">
        <v>6</v>
      </c>
      <c r="C201" s="27" t="s">
        <v>105</v>
      </c>
      <c r="D201" s="9" t="s">
        <v>103</v>
      </c>
      <c r="E201" s="7" t="s">
        <v>30</v>
      </c>
      <c r="F201" s="7" t="s">
        <v>102</v>
      </c>
      <c r="G201" s="7" t="s">
        <v>28</v>
      </c>
      <c r="H201" s="25">
        <v>80</v>
      </c>
      <c r="I201" s="5">
        <v>58982.42</v>
      </c>
      <c r="J201" s="4">
        <f t="shared" si="14"/>
        <v>4718593.5999999996</v>
      </c>
      <c r="K201" s="15">
        <v>55912.999999999993</v>
      </c>
      <c r="L201" s="4">
        <f t="shared" si="15"/>
        <v>4473039.9999999991</v>
      </c>
      <c r="M201" s="7" t="s">
        <v>22</v>
      </c>
    </row>
    <row r="202" spans="1:13" x14ac:dyDescent="0.25">
      <c r="A202" s="9">
        <v>54</v>
      </c>
      <c r="B202" s="2" t="s">
        <v>6</v>
      </c>
      <c r="C202" s="27" t="s">
        <v>105</v>
      </c>
      <c r="D202" s="9" t="s">
        <v>103</v>
      </c>
      <c r="E202" s="7" t="s">
        <v>30</v>
      </c>
      <c r="F202" s="7" t="s">
        <v>102</v>
      </c>
      <c r="G202" s="7" t="s">
        <v>28</v>
      </c>
      <c r="H202" s="25">
        <v>80</v>
      </c>
      <c r="I202" s="5">
        <v>58982.42</v>
      </c>
      <c r="J202" s="4">
        <f t="shared" si="14"/>
        <v>4718593.5999999996</v>
      </c>
      <c r="K202" s="15">
        <v>55912.999999999993</v>
      </c>
      <c r="L202" s="4">
        <f t="shared" si="15"/>
        <v>4473039.9999999991</v>
      </c>
      <c r="M202" s="7" t="s">
        <v>22</v>
      </c>
    </row>
    <row r="203" spans="1:13" x14ac:dyDescent="0.25">
      <c r="A203" s="9">
        <v>55</v>
      </c>
      <c r="B203" s="2" t="s">
        <v>6</v>
      </c>
      <c r="C203" s="27" t="s">
        <v>105</v>
      </c>
      <c r="D203" s="8" t="s">
        <v>103</v>
      </c>
      <c r="E203" s="7" t="s">
        <v>30</v>
      </c>
      <c r="F203" s="7" t="s">
        <v>102</v>
      </c>
      <c r="G203" s="7" t="s">
        <v>28</v>
      </c>
      <c r="H203" s="25">
        <v>120</v>
      </c>
      <c r="I203" s="5">
        <v>59462.06</v>
      </c>
      <c r="J203" s="4">
        <f t="shared" si="14"/>
        <v>7135447.1999999993</v>
      </c>
      <c r="K203" s="15">
        <v>56367</v>
      </c>
      <c r="L203" s="4">
        <f t="shared" si="15"/>
        <v>6764040</v>
      </c>
      <c r="M203" s="7" t="s">
        <v>22</v>
      </c>
    </row>
    <row r="204" spans="1:13" x14ac:dyDescent="0.25">
      <c r="A204" s="9">
        <v>56</v>
      </c>
      <c r="B204" s="2" t="s">
        <v>6</v>
      </c>
      <c r="C204" s="27" t="s">
        <v>105</v>
      </c>
      <c r="D204" s="8" t="s">
        <v>103</v>
      </c>
      <c r="E204" s="7" t="s">
        <v>30</v>
      </c>
      <c r="F204" s="7" t="s">
        <v>102</v>
      </c>
      <c r="G204" s="7" t="s">
        <v>28</v>
      </c>
      <c r="H204" s="25">
        <v>120</v>
      </c>
      <c r="I204" s="5">
        <v>59462.06</v>
      </c>
      <c r="J204" s="4">
        <f t="shared" si="14"/>
        <v>7135447.1999999993</v>
      </c>
      <c r="K204" s="15">
        <v>56367</v>
      </c>
      <c r="L204" s="4">
        <f t="shared" si="15"/>
        <v>6764040</v>
      </c>
      <c r="M204" s="7" t="s">
        <v>22</v>
      </c>
    </row>
    <row r="205" spans="1:13" x14ac:dyDescent="0.25">
      <c r="A205" s="9">
        <v>57</v>
      </c>
      <c r="B205" s="2" t="s">
        <v>6</v>
      </c>
      <c r="C205" s="27" t="s">
        <v>105</v>
      </c>
      <c r="D205" s="8" t="s">
        <v>103</v>
      </c>
      <c r="E205" s="7" t="s">
        <v>30</v>
      </c>
      <c r="F205" s="7" t="s">
        <v>102</v>
      </c>
      <c r="G205" s="7" t="s">
        <v>28</v>
      </c>
      <c r="H205" s="25">
        <v>120</v>
      </c>
      <c r="I205" s="5">
        <v>59462.06</v>
      </c>
      <c r="J205" s="4">
        <f t="shared" si="14"/>
        <v>7135447.1999999993</v>
      </c>
      <c r="K205" s="15">
        <v>56367</v>
      </c>
      <c r="L205" s="4">
        <f t="shared" si="15"/>
        <v>6764040</v>
      </c>
      <c r="M205" s="7" t="s">
        <v>22</v>
      </c>
    </row>
    <row r="206" spans="1:13" x14ac:dyDescent="0.25">
      <c r="A206" s="9">
        <v>58</v>
      </c>
      <c r="B206" s="2" t="s">
        <v>6</v>
      </c>
      <c r="C206" s="27" t="s">
        <v>105</v>
      </c>
      <c r="D206" s="8" t="s">
        <v>103</v>
      </c>
      <c r="E206" s="7" t="s">
        <v>30</v>
      </c>
      <c r="F206" s="7" t="s">
        <v>102</v>
      </c>
      <c r="G206" s="7" t="s">
        <v>28</v>
      </c>
      <c r="H206" s="25">
        <v>120</v>
      </c>
      <c r="I206" s="5">
        <v>59462.06</v>
      </c>
      <c r="J206" s="4">
        <f t="shared" si="14"/>
        <v>7135447.1999999993</v>
      </c>
      <c r="K206" s="15">
        <v>56367</v>
      </c>
      <c r="L206" s="4">
        <f t="shared" si="15"/>
        <v>6764040</v>
      </c>
      <c r="M206" s="7" t="s">
        <v>22</v>
      </c>
    </row>
    <row r="207" spans="1:13" x14ac:dyDescent="0.25">
      <c r="A207" s="9">
        <v>59</v>
      </c>
      <c r="B207" s="2" t="s">
        <v>6</v>
      </c>
      <c r="C207" s="27" t="s">
        <v>105</v>
      </c>
      <c r="D207" s="8" t="s">
        <v>103</v>
      </c>
      <c r="E207" s="7" t="s">
        <v>30</v>
      </c>
      <c r="F207" s="7" t="s">
        <v>102</v>
      </c>
      <c r="G207" s="7" t="s">
        <v>28</v>
      </c>
      <c r="H207" s="25">
        <v>120</v>
      </c>
      <c r="I207" s="5">
        <v>59462.06</v>
      </c>
      <c r="J207" s="4">
        <f t="shared" si="14"/>
        <v>7135447.1999999993</v>
      </c>
      <c r="K207" s="15">
        <v>56367</v>
      </c>
      <c r="L207" s="4">
        <f t="shared" si="15"/>
        <v>6764040</v>
      </c>
      <c r="M207" s="7" t="s">
        <v>22</v>
      </c>
    </row>
    <row r="208" spans="1:13" x14ac:dyDescent="0.25">
      <c r="A208" s="9">
        <v>60</v>
      </c>
      <c r="B208" s="2" t="s">
        <v>6</v>
      </c>
      <c r="C208" s="27" t="s">
        <v>105</v>
      </c>
      <c r="D208" s="8" t="s">
        <v>103</v>
      </c>
      <c r="E208" s="7" t="s">
        <v>30</v>
      </c>
      <c r="F208" s="7" t="s">
        <v>102</v>
      </c>
      <c r="G208" s="7" t="s">
        <v>28</v>
      </c>
      <c r="H208" s="25">
        <v>120</v>
      </c>
      <c r="I208" s="5">
        <v>59462.06</v>
      </c>
      <c r="J208" s="4">
        <f t="shared" si="14"/>
        <v>7135447.1999999993</v>
      </c>
      <c r="K208" s="15">
        <v>55913</v>
      </c>
      <c r="L208" s="4">
        <f t="shared" si="15"/>
        <v>6709560</v>
      </c>
      <c r="M208" s="7" t="s">
        <v>22</v>
      </c>
    </row>
    <row r="209" spans="1:13" x14ac:dyDescent="0.25">
      <c r="A209" s="9">
        <v>61</v>
      </c>
      <c r="B209" s="2" t="s">
        <v>6</v>
      </c>
      <c r="C209" s="27" t="s">
        <v>105</v>
      </c>
      <c r="D209" s="8" t="s">
        <v>103</v>
      </c>
      <c r="E209" s="7" t="s">
        <v>30</v>
      </c>
      <c r="F209" s="7" t="s">
        <v>102</v>
      </c>
      <c r="G209" s="7" t="s">
        <v>28</v>
      </c>
      <c r="H209" s="25">
        <v>120</v>
      </c>
      <c r="I209" s="5">
        <v>59462.06</v>
      </c>
      <c r="J209" s="4">
        <f t="shared" si="14"/>
        <v>7135447.1999999993</v>
      </c>
      <c r="K209" s="15">
        <v>56367</v>
      </c>
      <c r="L209" s="4">
        <f t="shared" si="15"/>
        <v>6764040</v>
      </c>
      <c r="M209" s="7" t="s">
        <v>22</v>
      </c>
    </row>
    <row r="210" spans="1:13" x14ac:dyDescent="0.25">
      <c r="A210" s="9">
        <v>62</v>
      </c>
      <c r="B210" s="2" t="s">
        <v>6</v>
      </c>
      <c r="C210" s="27" t="s">
        <v>105</v>
      </c>
      <c r="D210" s="8" t="s">
        <v>103</v>
      </c>
      <c r="E210" s="7" t="s">
        <v>30</v>
      </c>
      <c r="F210" s="7" t="s">
        <v>102</v>
      </c>
      <c r="G210" s="7" t="s">
        <v>28</v>
      </c>
      <c r="H210" s="25">
        <v>120</v>
      </c>
      <c r="I210" s="5">
        <v>59462.06</v>
      </c>
      <c r="J210" s="4">
        <f t="shared" si="14"/>
        <v>7135447.1999999993</v>
      </c>
      <c r="K210" s="15">
        <v>56367</v>
      </c>
      <c r="L210" s="4">
        <f t="shared" si="15"/>
        <v>6764040</v>
      </c>
      <c r="M210" s="7" t="s">
        <v>22</v>
      </c>
    </row>
    <row r="211" spans="1:13" x14ac:dyDescent="0.25">
      <c r="A211" s="9">
        <v>63</v>
      </c>
      <c r="B211" s="2" t="s">
        <v>6</v>
      </c>
      <c r="C211" s="27" t="s">
        <v>105</v>
      </c>
      <c r="D211" s="8" t="s">
        <v>103</v>
      </c>
      <c r="E211" s="7" t="s">
        <v>30</v>
      </c>
      <c r="F211" s="7" t="s">
        <v>102</v>
      </c>
      <c r="G211" s="7" t="s">
        <v>28</v>
      </c>
      <c r="H211" s="25">
        <v>120</v>
      </c>
      <c r="I211" s="5">
        <v>59462.06</v>
      </c>
      <c r="J211" s="4">
        <f t="shared" si="14"/>
        <v>7135447.1999999993</v>
      </c>
      <c r="K211" s="15">
        <v>56367</v>
      </c>
      <c r="L211" s="4">
        <f t="shared" si="15"/>
        <v>6764040</v>
      </c>
      <c r="M211" s="7" t="s">
        <v>22</v>
      </c>
    </row>
    <row r="212" spans="1:13" x14ac:dyDescent="0.25">
      <c r="A212" s="9">
        <v>64</v>
      </c>
      <c r="B212" s="2" t="s">
        <v>6</v>
      </c>
      <c r="C212" s="27" t="s">
        <v>105</v>
      </c>
      <c r="D212" s="8" t="s">
        <v>103</v>
      </c>
      <c r="E212" s="7" t="s">
        <v>30</v>
      </c>
      <c r="F212" s="7" t="s">
        <v>102</v>
      </c>
      <c r="G212" s="7" t="s">
        <v>28</v>
      </c>
      <c r="H212" s="25">
        <v>120</v>
      </c>
      <c r="I212" s="5">
        <v>59462.06</v>
      </c>
      <c r="J212" s="4">
        <f t="shared" si="14"/>
        <v>7135447.1999999993</v>
      </c>
      <c r="K212" s="15">
        <v>56367</v>
      </c>
      <c r="L212" s="4">
        <f t="shared" si="15"/>
        <v>6764040</v>
      </c>
      <c r="M212" s="7" t="s">
        <v>22</v>
      </c>
    </row>
    <row r="213" spans="1:13" x14ac:dyDescent="0.25">
      <c r="A213" s="9">
        <v>65</v>
      </c>
      <c r="B213" s="2" t="s">
        <v>6</v>
      </c>
      <c r="C213" s="27" t="s">
        <v>105</v>
      </c>
      <c r="D213" s="8" t="s">
        <v>103</v>
      </c>
      <c r="E213" s="7" t="s">
        <v>30</v>
      </c>
      <c r="F213" s="7" t="s">
        <v>102</v>
      </c>
      <c r="G213" s="7" t="s">
        <v>28</v>
      </c>
      <c r="H213" s="25">
        <v>120</v>
      </c>
      <c r="I213" s="5">
        <v>59462.06</v>
      </c>
      <c r="J213" s="4">
        <f t="shared" si="14"/>
        <v>7135447.1999999993</v>
      </c>
      <c r="K213" s="15">
        <v>56366.999999999993</v>
      </c>
      <c r="L213" s="4">
        <f t="shared" si="15"/>
        <v>6764039.9999999991</v>
      </c>
      <c r="M213" s="7" t="s">
        <v>22</v>
      </c>
    </row>
    <row r="214" spans="1:13" x14ac:dyDescent="0.25">
      <c r="A214" s="9">
        <v>66</v>
      </c>
      <c r="B214" s="2" t="s">
        <v>6</v>
      </c>
      <c r="C214" s="27" t="s">
        <v>105</v>
      </c>
      <c r="D214" s="8" t="s">
        <v>103</v>
      </c>
      <c r="E214" s="7" t="s">
        <v>30</v>
      </c>
      <c r="F214" s="7" t="s">
        <v>102</v>
      </c>
      <c r="G214" s="7" t="s">
        <v>28</v>
      </c>
      <c r="H214" s="25">
        <v>120</v>
      </c>
      <c r="I214" s="5">
        <v>59462.06</v>
      </c>
      <c r="J214" s="4">
        <f t="shared" si="14"/>
        <v>7135447.1999999993</v>
      </c>
      <c r="K214" s="15">
        <v>56367</v>
      </c>
      <c r="L214" s="4">
        <f t="shared" si="15"/>
        <v>6764040</v>
      </c>
      <c r="M214" s="7" t="s">
        <v>22</v>
      </c>
    </row>
    <row r="215" spans="1:13" x14ac:dyDescent="0.25">
      <c r="A215" s="9">
        <v>67</v>
      </c>
      <c r="B215" s="2" t="s">
        <v>6</v>
      </c>
      <c r="C215" s="27" t="s">
        <v>105</v>
      </c>
      <c r="D215" s="9" t="s">
        <v>25</v>
      </c>
      <c r="E215" s="7" t="s">
        <v>24</v>
      </c>
      <c r="F215" s="7" t="s">
        <v>23</v>
      </c>
      <c r="G215" s="2" t="s">
        <v>1</v>
      </c>
      <c r="H215" s="25">
        <v>35</v>
      </c>
      <c r="I215" s="10">
        <v>28932.69</v>
      </c>
      <c r="J215" s="4">
        <f t="shared" si="14"/>
        <v>1012644.1499999999</v>
      </c>
      <c r="K215" s="15">
        <v>27425.999999999996</v>
      </c>
      <c r="L215" s="4">
        <f t="shared" si="15"/>
        <v>959909.99999999988</v>
      </c>
      <c r="M215" s="7" t="s">
        <v>22</v>
      </c>
    </row>
    <row r="216" spans="1:13" x14ac:dyDescent="0.25">
      <c r="A216" s="9">
        <v>68</v>
      </c>
      <c r="B216" s="2" t="s">
        <v>6</v>
      </c>
      <c r="C216" s="27" t="s">
        <v>105</v>
      </c>
      <c r="D216" s="9" t="s">
        <v>25</v>
      </c>
      <c r="E216" s="7" t="s">
        <v>24</v>
      </c>
      <c r="F216" s="7" t="s">
        <v>23</v>
      </c>
      <c r="G216" s="2" t="s">
        <v>1</v>
      </c>
      <c r="H216" s="25">
        <v>71</v>
      </c>
      <c r="I216" s="10">
        <v>28932.69</v>
      </c>
      <c r="J216" s="4">
        <f t="shared" si="14"/>
        <v>2054220.99</v>
      </c>
      <c r="K216" s="15">
        <v>27426</v>
      </c>
      <c r="L216" s="4">
        <f t="shared" si="15"/>
        <v>1947246</v>
      </c>
      <c r="M216" s="7" t="s">
        <v>22</v>
      </c>
    </row>
    <row r="217" spans="1:13" x14ac:dyDescent="0.25">
      <c r="A217" s="9">
        <v>69</v>
      </c>
      <c r="B217" s="2" t="s">
        <v>6</v>
      </c>
      <c r="C217" s="27" t="s">
        <v>105</v>
      </c>
      <c r="D217" s="9" t="s">
        <v>25</v>
      </c>
      <c r="E217" s="7" t="s">
        <v>24</v>
      </c>
      <c r="F217" s="7" t="s">
        <v>23</v>
      </c>
      <c r="G217" s="2" t="s">
        <v>1</v>
      </c>
      <c r="H217" s="25">
        <v>100</v>
      </c>
      <c r="I217" s="10">
        <v>28932.69</v>
      </c>
      <c r="J217" s="4">
        <f t="shared" si="14"/>
        <v>2893269</v>
      </c>
      <c r="K217" s="15">
        <v>27426</v>
      </c>
      <c r="L217" s="4">
        <f t="shared" si="15"/>
        <v>2742600</v>
      </c>
      <c r="M217" s="7" t="s">
        <v>22</v>
      </c>
    </row>
    <row r="218" spans="1:13" x14ac:dyDescent="0.25">
      <c r="A218" s="9">
        <v>70</v>
      </c>
      <c r="B218" s="2" t="s">
        <v>6</v>
      </c>
      <c r="C218" s="27" t="s">
        <v>105</v>
      </c>
      <c r="D218" s="9" t="s">
        <v>25</v>
      </c>
      <c r="E218" s="7" t="s">
        <v>24</v>
      </c>
      <c r="F218" s="7" t="s">
        <v>23</v>
      </c>
      <c r="G218" s="2" t="s">
        <v>1</v>
      </c>
      <c r="H218" s="25">
        <v>67</v>
      </c>
      <c r="I218" s="10">
        <v>28932.69</v>
      </c>
      <c r="J218" s="4">
        <f t="shared" si="14"/>
        <v>1938490.23</v>
      </c>
      <c r="K218" s="15">
        <v>27425.999999999996</v>
      </c>
      <c r="L218" s="4">
        <f t="shared" si="15"/>
        <v>1837541.9999999998</v>
      </c>
      <c r="M218" s="7" t="s">
        <v>22</v>
      </c>
    </row>
    <row r="219" spans="1:13" x14ac:dyDescent="0.25">
      <c r="A219" s="9">
        <v>71</v>
      </c>
      <c r="B219" s="2" t="s">
        <v>6</v>
      </c>
      <c r="C219" s="27" t="s">
        <v>105</v>
      </c>
      <c r="D219" s="9" t="s">
        <v>25</v>
      </c>
      <c r="E219" s="7" t="s">
        <v>24</v>
      </c>
      <c r="F219" s="7" t="s">
        <v>23</v>
      </c>
      <c r="G219" s="2" t="s">
        <v>1</v>
      </c>
      <c r="H219" s="25">
        <v>33</v>
      </c>
      <c r="I219" s="10">
        <v>28932.69</v>
      </c>
      <c r="J219" s="4">
        <f t="shared" si="14"/>
        <v>954778.7699999999</v>
      </c>
      <c r="K219" s="15">
        <v>27426</v>
      </c>
      <c r="L219" s="4">
        <f t="shared" si="15"/>
        <v>905058</v>
      </c>
      <c r="M219" s="7" t="s">
        <v>22</v>
      </c>
    </row>
    <row r="220" spans="1:13" x14ac:dyDescent="0.25">
      <c r="A220" s="9">
        <v>72</v>
      </c>
      <c r="B220" s="2" t="s">
        <v>6</v>
      </c>
      <c r="C220" s="27" t="s">
        <v>105</v>
      </c>
      <c r="D220" s="9" t="s">
        <v>25</v>
      </c>
      <c r="E220" s="7" t="s">
        <v>24</v>
      </c>
      <c r="F220" s="7" t="s">
        <v>23</v>
      </c>
      <c r="G220" s="2" t="s">
        <v>1</v>
      </c>
      <c r="H220" s="25">
        <v>14</v>
      </c>
      <c r="I220" s="10">
        <v>28932.69</v>
      </c>
      <c r="J220" s="4">
        <f t="shared" si="14"/>
        <v>405057.66</v>
      </c>
      <c r="K220" s="15">
        <v>27425.999999999996</v>
      </c>
      <c r="L220" s="4">
        <f t="shared" si="15"/>
        <v>383963.99999999994</v>
      </c>
      <c r="M220" s="7" t="s">
        <v>22</v>
      </c>
    </row>
    <row r="221" spans="1:13" x14ac:dyDescent="0.25">
      <c r="A221" s="9">
        <v>73</v>
      </c>
      <c r="B221" s="2" t="s">
        <v>6</v>
      </c>
      <c r="C221" s="27" t="s">
        <v>105</v>
      </c>
      <c r="D221" s="9" t="s">
        <v>107</v>
      </c>
      <c r="E221" s="7" t="s">
        <v>30</v>
      </c>
      <c r="F221" s="7" t="s">
        <v>106</v>
      </c>
      <c r="G221" s="7" t="s">
        <v>28</v>
      </c>
      <c r="H221" s="25">
        <v>40</v>
      </c>
      <c r="I221" s="5">
        <v>48128.91</v>
      </c>
      <c r="J221" s="4">
        <f t="shared" si="14"/>
        <v>1925156.4000000001</v>
      </c>
      <c r="K221" s="15">
        <v>45722.459999999992</v>
      </c>
      <c r="L221" s="4">
        <f t="shared" si="15"/>
        <v>1828898.3999999997</v>
      </c>
      <c r="M221" s="2" t="s">
        <v>0</v>
      </c>
    </row>
    <row r="222" spans="1:13" x14ac:dyDescent="0.25">
      <c r="A222" s="9">
        <v>74</v>
      </c>
      <c r="B222" s="2" t="s">
        <v>6</v>
      </c>
      <c r="C222" s="27" t="s">
        <v>105</v>
      </c>
      <c r="D222" s="9" t="s">
        <v>107</v>
      </c>
      <c r="E222" s="7" t="s">
        <v>30</v>
      </c>
      <c r="F222" s="7" t="s">
        <v>106</v>
      </c>
      <c r="G222" s="7" t="s">
        <v>28</v>
      </c>
      <c r="H222" s="25">
        <v>40</v>
      </c>
      <c r="I222" s="5">
        <v>48128.91</v>
      </c>
      <c r="J222" s="4">
        <f t="shared" si="14"/>
        <v>1925156.4000000001</v>
      </c>
      <c r="K222" s="15">
        <v>45722.459999999992</v>
      </c>
      <c r="L222" s="4">
        <f t="shared" si="15"/>
        <v>1828898.3999999997</v>
      </c>
      <c r="M222" s="2" t="s">
        <v>0</v>
      </c>
    </row>
    <row r="223" spans="1:13" x14ac:dyDescent="0.25">
      <c r="A223" s="9">
        <v>75</v>
      </c>
      <c r="B223" s="2" t="s">
        <v>6</v>
      </c>
      <c r="C223" s="27" t="s">
        <v>105</v>
      </c>
      <c r="D223" s="9" t="s">
        <v>107</v>
      </c>
      <c r="E223" s="7" t="s">
        <v>30</v>
      </c>
      <c r="F223" s="7" t="s">
        <v>106</v>
      </c>
      <c r="G223" s="7" t="s">
        <v>28</v>
      </c>
      <c r="H223" s="25">
        <v>40</v>
      </c>
      <c r="I223" s="5">
        <v>48128.91</v>
      </c>
      <c r="J223" s="4">
        <f t="shared" si="14"/>
        <v>1925156.4000000001</v>
      </c>
      <c r="K223" s="15">
        <v>45722.459999999992</v>
      </c>
      <c r="L223" s="4">
        <f t="shared" si="15"/>
        <v>1828898.3999999997</v>
      </c>
      <c r="M223" s="2" t="s">
        <v>0</v>
      </c>
    </row>
    <row r="224" spans="1:13" x14ac:dyDescent="0.25">
      <c r="A224" s="9">
        <v>76</v>
      </c>
      <c r="B224" s="2" t="s">
        <v>6</v>
      </c>
      <c r="C224" s="27" t="s">
        <v>105</v>
      </c>
      <c r="D224" s="9" t="s">
        <v>107</v>
      </c>
      <c r="E224" s="7" t="s">
        <v>30</v>
      </c>
      <c r="F224" s="7" t="s">
        <v>106</v>
      </c>
      <c r="G224" s="7" t="s">
        <v>28</v>
      </c>
      <c r="H224" s="25">
        <v>40</v>
      </c>
      <c r="I224" s="5">
        <v>48128.91</v>
      </c>
      <c r="J224" s="4">
        <f t="shared" si="14"/>
        <v>1925156.4000000001</v>
      </c>
      <c r="K224" s="15">
        <v>45722.460000000006</v>
      </c>
      <c r="L224" s="4">
        <f t="shared" si="15"/>
        <v>1828898.4000000004</v>
      </c>
      <c r="M224" s="2" t="s">
        <v>0</v>
      </c>
    </row>
    <row r="225" spans="1:13" x14ac:dyDescent="0.25">
      <c r="A225" s="9">
        <v>77</v>
      </c>
      <c r="B225" s="2" t="s">
        <v>6</v>
      </c>
      <c r="C225" s="27" t="s">
        <v>105</v>
      </c>
      <c r="D225" s="9" t="s">
        <v>107</v>
      </c>
      <c r="E225" s="7" t="s">
        <v>30</v>
      </c>
      <c r="F225" s="7" t="s">
        <v>106</v>
      </c>
      <c r="G225" s="7" t="s">
        <v>28</v>
      </c>
      <c r="H225" s="25">
        <v>40</v>
      </c>
      <c r="I225" s="5">
        <v>48128.91</v>
      </c>
      <c r="J225" s="4">
        <f t="shared" si="14"/>
        <v>1925156.4000000001</v>
      </c>
      <c r="K225" s="15">
        <v>45722.459999999992</v>
      </c>
      <c r="L225" s="4">
        <f t="shared" si="15"/>
        <v>1828898.3999999997</v>
      </c>
      <c r="M225" s="2" t="s">
        <v>0</v>
      </c>
    </row>
    <row r="226" spans="1:13" x14ac:dyDescent="0.25">
      <c r="A226" s="9">
        <v>78</v>
      </c>
      <c r="B226" s="2" t="s">
        <v>6</v>
      </c>
      <c r="C226" s="27" t="s">
        <v>105</v>
      </c>
      <c r="D226" s="9" t="s">
        <v>107</v>
      </c>
      <c r="E226" s="7" t="s">
        <v>30</v>
      </c>
      <c r="F226" s="7" t="s">
        <v>106</v>
      </c>
      <c r="G226" s="7" t="s">
        <v>28</v>
      </c>
      <c r="H226" s="25">
        <v>40</v>
      </c>
      <c r="I226" s="5">
        <v>48128.91</v>
      </c>
      <c r="J226" s="4">
        <f t="shared" si="14"/>
        <v>1925156.4000000001</v>
      </c>
      <c r="K226" s="15">
        <v>45722.46</v>
      </c>
      <c r="L226" s="4">
        <f t="shared" si="15"/>
        <v>1828898.4</v>
      </c>
      <c r="M226" s="2" t="s">
        <v>0</v>
      </c>
    </row>
    <row r="227" spans="1:13" x14ac:dyDescent="0.25">
      <c r="A227" s="9">
        <v>79</v>
      </c>
      <c r="B227" s="2" t="s">
        <v>6</v>
      </c>
      <c r="C227" s="27" t="s">
        <v>105</v>
      </c>
      <c r="D227" s="9" t="s">
        <v>107</v>
      </c>
      <c r="E227" s="7" t="s">
        <v>30</v>
      </c>
      <c r="F227" s="7" t="s">
        <v>106</v>
      </c>
      <c r="G227" s="7" t="s">
        <v>28</v>
      </c>
      <c r="H227" s="25">
        <v>40</v>
      </c>
      <c r="I227" s="5">
        <v>48128.91</v>
      </c>
      <c r="J227" s="4">
        <f t="shared" si="14"/>
        <v>1925156.4000000001</v>
      </c>
      <c r="K227" s="15">
        <v>45722.459999999992</v>
      </c>
      <c r="L227" s="4">
        <f t="shared" si="15"/>
        <v>1828898.3999999997</v>
      </c>
      <c r="M227" s="2" t="s">
        <v>0</v>
      </c>
    </row>
    <row r="228" spans="1:13" x14ac:dyDescent="0.25">
      <c r="A228" s="9">
        <v>80</v>
      </c>
      <c r="B228" s="2" t="s">
        <v>6</v>
      </c>
      <c r="C228" s="27" t="s">
        <v>105</v>
      </c>
      <c r="D228" s="9" t="s">
        <v>107</v>
      </c>
      <c r="E228" s="7" t="s">
        <v>30</v>
      </c>
      <c r="F228" s="7" t="s">
        <v>106</v>
      </c>
      <c r="G228" s="7" t="s">
        <v>28</v>
      </c>
      <c r="H228" s="25">
        <v>40</v>
      </c>
      <c r="I228" s="5">
        <v>48128.91</v>
      </c>
      <c r="J228" s="4">
        <f t="shared" si="14"/>
        <v>1925156.4000000001</v>
      </c>
      <c r="K228" s="15">
        <v>45722.459999999992</v>
      </c>
      <c r="L228" s="4">
        <f t="shared" si="15"/>
        <v>1828898.3999999997</v>
      </c>
      <c r="M228" s="2" t="s">
        <v>0</v>
      </c>
    </row>
    <row r="229" spans="1:13" x14ac:dyDescent="0.25">
      <c r="A229" s="9">
        <v>81</v>
      </c>
      <c r="B229" s="2" t="s">
        <v>6</v>
      </c>
      <c r="C229" s="27" t="s">
        <v>105</v>
      </c>
      <c r="D229" s="9" t="s">
        <v>107</v>
      </c>
      <c r="E229" s="7" t="s">
        <v>30</v>
      </c>
      <c r="F229" s="7" t="s">
        <v>106</v>
      </c>
      <c r="G229" s="7" t="s">
        <v>28</v>
      </c>
      <c r="H229" s="25">
        <v>40</v>
      </c>
      <c r="I229" s="5">
        <v>48128.91</v>
      </c>
      <c r="J229" s="4">
        <f t="shared" si="14"/>
        <v>1925156.4000000001</v>
      </c>
      <c r="K229" s="15">
        <v>45722.459999999992</v>
      </c>
      <c r="L229" s="4">
        <f t="shared" si="15"/>
        <v>1828898.3999999997</v>
      </c>
      <c r="M229" s="2" t="s">
        <v>0</v>
      </c>
    </row>
    <row r="230" spans="1:13" x14ac:dyDescent="0.25">
      <c r="A230" s="9">
        <v>82</v>
      </c>
      <c r="B230" s="2" t="s">
        <v>6</v>
      </c>
      <c r="C230" s="27" t="s">
        <v>105</v>
      </c>
      <c r="D230" s="9" t="s">
        <v>107</v>
      </c>
      <c r="E230" s="7" t="s">
        <v>30</v>
      </c>
      <c r="F230" s="7" t="s">
        <v>106</v>
      </c>
      <c r="G230" s="7" t="s">
        <v>28</v>
      </c>
      <c r="H230" s="25">
        <v>40</v>
      </c>
      <c r="I230" s="5">
        <v>48128.91</v>
      </c>
      <c r="J230" s="4">
        <f t="shared" si="14"/>
        <v>1925156.4000000001</v>
      </c>
      <c r="K230" s="15">
        <v>45722.459999999992</v>
      </c>
      <c r="L230" s="4">
        <f t="shared" si="15"/>
        <v>1828898.3999999997</v>
      </c>
      <c r="M230" s="2" t="s">
        <v>0</v>
      </c>
    </row>
    <row r="231" spans="1:13" x14ac:dyDescent="0.25">
      <c r="A231" s="9">
        <v>83</v>
      </c>
      <c r="B231" s="2" t="s">
        <v>6</v>
      </c>
      <c r="C231" s="27" t="s">
        <v>105</v>
      </c>
      <c r="D231" s="9" t="s">
        <v>107</v>
      </c>
      <c r="E231" s="7" t="s">
        <v>30</v>
      </c>
      <c r="F231" s="7" t="s">
        <v>106</v>
      </c>
      <c r="G231" s="7" t="s">
        <v>28</v>
      </c>
      <c r="H231" s="25">
        <v>40</v>
      </c>
      <c r="I231" s="5">
        <v>48128.91</v>
      </c>
      <c r="J231" s="4">
        <f t="shared" si="14"/>
        <v>1925156.4000000001</v>
      </c>
      <c r="K231" s="15">
        <v>45722.459999999992</v>
      </c>
      <c r="L231" s="4">
        <f t="shared" si="15"/>
        <v>1828898.3999999997</v>
      </c>
      <c r="M231" s="2" t="s">
        <v>0</v>
      </c>
    </row>
    <row r="232" spans="1:13" x14ac:dyDescent="0.25">
      <c r="A232" s="9">
        <v>84</v>
      </c>
      <c r="B232" s="2" t="s">
        <v>6</v>
      </c>
      <c r="C232" s="27" t="s">
        <v>105</v>
      </c>
      <c r="D232" s="9" t="s">
        <v>107</v>
      </c>
      <c r="E232" s="7" t="s">
        <v>30</v>
      </c>
      <c r="F232" s="7" t="s">
        <v>106</v>
      </c>
      <c r="G232" s="7" t="s">
        <v>28</v>
      </c>
      <c r="H232" s="25">
        <v>40</v>
      </c>
      <c r="I232" s="5">
        <v>48128.91</v>
      </c>
      <c r="J232" s="4">
        <f t="shared" si="14"/>
        <v>1925156.4000000001</v>
      </c>
      <c r="K232" s="15">
        <v>45722.459999999992</v>
      </c>
      <c r="L232" s="4">
        <f t="shared" si="15"/>
        <v>1828898.3999999997</v>
      </c>
      <c r="M232" s="2" t="s">
        <v>0</v>
      </c>
    </row>
    <row r="233" spans="1:13" x14ac:dyDescent="0.25">
      <c r="A233" s="9">
        <v>85</v>
      </c>
      <c r="B233" s="2" t="s">
        <v>6</v>
      </c>
      <c r="C233" s="27" t="s">
        <v>105</v>
      </c>
      <c r="D233" s="9" t="s">
        <v>47</v>
      </c>
      <c r="E233" s="7" t="s">
        <v>46</v>
      </c>
      <c r="F233" s="7" t="s">
        <v>45</v>
      </c>
      <c r="G233" s="2" t="s">
        <v>1</v>
      </c>
      <c r="H233" s="25">
        <v>404</v>
      </c>
      <c r="I233" s="5">
        <v>6235.04</v>
      </c>
      <c r="J233" s="4">
        <f t="shared" si="14"/>
        <v>2518956.16</v>
      </c>
      <c r="K233" s="15">
        <v>5923.29</v>
      </c>
      <c r="L233" s="4">
        <f t="shared" si="15"/>
        <v>2393009.16</v>
      </c>
      <c r="M233" s="2" t="s">
        <v>0</v>
      </c>
    </row>
    <row r="234" spans="1:13" x14ac:dyDescent="0.25">
      <c r="A234" s="9">
        <v>86</v>
      </c>
      <c r="B234" s="2" t="s">
        <v>6</v>
      </c>
      <c r="C234" s="27" t="s">
        <v>105</v>
      </c>
      <c r="D234" s="9" t="s">
        <v>47</v>
      </c>
      <c r="E234" s="7" t="s">
        <v>46</v>
      </c>
      <c r="F234" s="7" t="s">
        <v>45</v>
      </c>
      <c r="G234" s="2" t="s">
        <v>1</v>
      </c>
      <c r="H234" s="25">
        <v>554</v>
      </c>
      <c r="I234" s="5">
        <v>6235.04</v>
      </c>
      <c r="J234" s="4">
        <f t="shared" si="14"/>
        <v>3454212.16</v>
      </c>
      <c r="K234" s="15">
        <v>5923.2900000000009</v>
      </c>
      <c r="L234" s="4">
        <f t="shared" si="15"/>
        <v>3281502.6600000006</v>
      </c>
      <c r="M234" s="2" t="s">
        <v>0</v>
      </c>
    </row>
    <row r="235" spans="1:13" x14ac:dyDescent="0.25">
      <c r="A235" s="9">
        <v>87</v>
      </c>
      <c r="B235" s="2" t="s">
        <v>6</v>
      </c>
      <c r="C235" s="27" t="s">
        <v>105</v>
      </c>
      <c r="D235" s="9" t="s">
        <v>47</v>
      </c>
      <c r="E235" s="7" t="s">
        <v>46</v>
      </c>
      <c r="F235" s="7" t="s">
        <v>45</v>
      </c>
      <c r="G235" s="2" t="s">
        <v>1</v>
      </c>
      <c r="H235" s="25">
        <v>1122</v>
      </c>
      <c r="I235" s="5">
        <v>6235.04</v>
      </c>
      <c r="J235" s="4">
        <f t="shared" si="14"/>
        <v>6995714.8799999999</v>
      </c>
      <c r="K235" s="15">
        <v>5923.29</v>
      </c>
      <c r="L235" s="4">
        <f t="shared" si="15"/>
        <v>6645931.3799999999</v>
      </c>
      <c r="M235" s="2" t="s">
        <v>0</v>
      </c>
    </row>
    <row r="236" spans="1:13" x14ac:dyDescent="0.25">
      <c r="A236" s="9">
        <v>88</v>
      </c>
      <c r="B236" s="2" t="s">
        <v>6</v>
      </c>
      <c r="C236" s="27" t="s">
        <v>105</v>
      </c>
      <c r="D236" s="9" t="s">
        <v>47</v>
      </c>
      <c r="E236" s="7" t="s">
        <v>46</v>
      </c>
      <c r="F236" s="7" t="s">
        <v>45</v>
      </c>
      <c r="G236" s="2" t="s">
        <v>1</v>
      </c>
      <c r="H236" s="25">
        <v>16</v>
      </c>
      <c r="I236" s="5">
        <v>6235.04</v>
      </c>
      <c r="J236" s="4">
        <f t="shared" si="14"/>
        <v>99760.639999999999</v>
      </c>
      <c r="K236" s="15">
        <v>5923.29</v>
      </c>
      <c r="L236" s="4">
        <f t="shared" si="15"/>
        <v>94772.64</v>
      </c>
      <c r="M236" s="2" t="s">
        <v>0</v>
      </c>
    </row>
    <row r="237" spans="1:13" x14ac:dyDescent="0.25">
      <c r="A237" s="9">
        <v>89</v>
      </c>
      <c r="B237" s="2" t="s">
        <v>6</v>
      </c>
      <c r="C237" s="27" t="s">
        <v>105</v>
      </c>
      <c r="D237" s="9" t="s">
        <v>47</v>
      </c>
      <c r="E237" s="7" t="s">
        <v>46</v>
      </c>
      <c r="F237" s="7" t="s">
        <v>45</v>
      </c>
      <c r="G237" s="2" t="s">
        <v>1</v>
      </c>
      <c r="H237" s="25">
        <v>172</v>
      </c>
      <c r="I237" s="5">
        <v>6235.04</v>
      </c>
      <c r="J237" s="4">
        <f t="shared" si="14"/>
        <v>1072426.8799999999</v>
      </c>
      <c r="K237" s="15">
        <v>5923.29</v>
      </c>
      <c r="L237" s="4">
        <f t="shared" si="15"/>
        <v>1018805.88</v>
      </c>
      <c r="M237" s="2" t="s">
        <v>0</v>
      </c>
    </row>
    <row r="238" spans="1:13" x14ac:dyDescent="0.25">
      <c r="A238" s="9">
        <v>90</v>
      </c>
      <c r="B238" s="2" t="s">
        <v>6</v>
      </c>
      <c r="C238" s="27" t="s">
        <v>105</v>
      </c>
      <c r="D238" s="9" t="s">
        <v>47</v>
      </c>
      <c r="E238" s="7" t="s">
        <v>46</v>
      </c>
      <c r="F238" s="7" t="s">
        <v>45</v>
      </c>
      <c r="G238" s="2" t="s">
        <v>1</v>
      </c>
      <c r="H238" s="25">
        <v>163</v>
      </c>
      <c r="I238" s="5">
        <v>6235.04</v>
      </c>
      <c r="J238" s="4">
        <f t="shared" si="14"/>
        <v>1016311.52</v>
      </c>
      <c r="K238" s="15">
        <v>5923.29</v>
      </c>
      <c r="L238" s="4">
        <f t="shared" si="15"/>
        <v>965496.27</v>
      </c>
      <c r="M238" s="2" t="s">
        <v>0</v>
      </c>
    </row>
    <row r="239" spans="1:13" x14ac:dyDescent="0.25">
      <c r="A239" s="9">
        <v>91</v>
      </c>
      <c r="B239" s="2" t="s">
        <v>6</v>
      </c>
      <c r="C239" s="27" t="s">
        <v>105</v>
      </c>
      <c r="D239" s="9" t="s">
        <v>21</v>
      </c>
      <c r="E239" s="7" t="s">
        <v>18</v>
      </c>
      <c r="F239" s="7" t="s">
        <v>20</v>
      </c>
      <c r="G239" s="7" t="s">
        <v>12</v>
      </c>
      <c r="H239" s="25">
        <v>632</v>
      </c>
      <c r="I239" s="5">
        <v>671.8</v>
      </c>
      <c r="J239" s="4">
        <f t="shared" si="14"/>
        <v>424577.6</v>
      </c>
      <c r="K239" s="15">
        <v>641.49999999999989</v>
      </c>
      <c r="L239" s="4">
        <f t="shared" si="15"/>
        <v>405427.99999999994</v>
      </c>
      <c r="M239" s="13" t="s">
        <v>16</v>
      </c>
    </row>
    <row r="240" spans="1:13" x14ac:dyDescent="0.25">
      <c r="A240" s="9">
        <v>92</v>
      </c>
      <c r="B240" s="2" t="s">
        <v>6</v>
      </c>
      <c r="C240" s="27" t="s">
        <v>105</v>
      </c>
      <c r="D240" s="9" t="s">
        <v>21</v>
      </c>
      <c r="E240" s="7" t="s">
        <v>18</v>
      </c>
      <c r="F240" s="7" t="s">
        <v>20</v>
      </c>
      <c r="G240" s="7" t="s">
        <v>12</v>
      </c>
      <c r="H240" s="25">
        <v>375</v>
      </c>
      <c r="I240" s="5">
        <v>671.8</v>
      </c>
      <c r="J240" s="4">
        <f t="shared" si="14"/>
        <v>251924.99999999997</v>
      </c>
      <c r="K240" s="15">
        <v>641.5</v>
      </c>
      <c r="L240" s="4">
        <f t="shared" si="15"/>
        <v>240562.5</v>
      </c>
      <c r="M240" s="13" t="s">
        <v>16</v>
      </c>
    </row>
    <row r="241" spans="1:13" x14ac:dyDescent="0.25">
      <c r="A241" s="9">
        <v>93</v>
      </c>
      <c r="B241" s="2" t="s">
        <v>6</v>
      </c>
      <c r="C241" s="27" t="s">
        <v>105</v>
      </c>
      <c r="D241" s="9" t="s">
        <v>21</v>
      </c>
      <c r="E241" s="7" t="s">
        <v>18</v>
      </c>
      <c r="F241" s="7" t="s">
        <v>20</v>
      </c>
      <c r="G241" s="7" t="s">
        <v>12</v>
      </c>
      <c r="H241" s="25">
        <v>372</v>
      </c>
      <c r="I241" s="5">
        <v>671.8</v>
      </c>
      <c r="J241" s="4">
        <f t="shared" si="14"/>
        <v>249909.59999999998</v>
      </c>
      <c r="K241" s="15">
        <v>641.49999999999989</v>
      </c>
      <c r="L241" s="4">
        <f t="shared" si="15"/>
        <v>238637.99999999997</v>
      </c>
      <c r="M241" s="13" t="s">
        <v>16</v>
      </c>
    </row>
    <row r="242" spans="1:13" x14ac:dyDescent="0.25">
      <c r="A242" s="9">
        <v>94</v>
      </c>
      <c r="B242" s="2" t="s">
        <v>6</v>
      </c>
      <c r="C242" s="27" t="s">
        <v>105</v>
      </c>
      <c r="D242" s="9" t="s">
        <v>21</v>
      </c>
      <c r="E242" s="7" t="s">
        <v>18</v>
      </c>
      <c r="F242" s="7" t="s">
        <v>20</v>
      </c>
      <c r="G242" s="7" t="s">
        <v>12</v>
      </c>
      <c r="H242" s="25">
        <v>501</v>
      </c>
      <c r="I242" s="5">
        <v>671.8</v>
      </c>
      <c r="J242" s="4">
        <f t="shared" si="14"/>
        <v>336571.8</v>
      </c>
      <c r="K242" s="15">
        <v>641.49999999999989</v>
      </c>
      <c r="L242" s="4">
        <f t="shared" si="15"/>
        <v>321391.49999999994</v>
      </c>
      <c r="M242" s="13" t="s">
        <v>16</v>
      </c>
    </row>
    <row r="243" spans="1:13" x14ac:dyDescent="0.25">
      <c r="A243" s="9">
        <v>95</v>
      </c>
      <c r="B243" s="2" t="s">
        <v>6</v>
      </c>
      <c r="C243" s="27" t="s">
        <v>105</v>
      </c>
      <c r="D243" s="9" t="s">
        <v>21</v>
      </c>
      <c r="E243" s="7" t="s">
        <v>18</v>
      </c>
      <c r="F243" s="7" t="s">
        <v>20</v>
      </c>
      <c r="G243" s="7" t="s">
        <v>12</v>
      </c>
      <c r="H243" s="25">
        <v>99</v>
      </c>
      <c r="I243" s="5">
        <v>671.8</v>
      </c>
      <c r="J243" s="4">
        <f t="shared" si="14"/>
        <v>66508.2</v>
      </c>
      <c r="K243" s="15">
        <v>641.5</v>
      </c>
      <c r="L243" s="4">
        <f t="shared" si="15"/>
        <v>63508.5</v>
      </c>
      <c r="M243" s="13" t="s">
        <v>16</v>
      </c>
    </row>
    <row r="244" spans="1:13" x14ac:dyDescent="0.25">
      <c r="A244" s="9">
        <v>96</v>
      </c>
      <c r="B244" s="2" t="s">
        <v>6</v>
      </c>
      <c r="C244" s="27" t="s">
        <v>105</v>
      </c>
      <c r="D244" s="9" t="s">
        <v>21</v>
      </c>
      <c r="E244" s="7" t="s">
        <v>18</v>
      </c>
      <c r="F244" s="7" t="s">
        <v>20</v>
      </c>
      <c r="G244" s="7" t="s">
        <v>12</v>
      </c>
      <c r="H244" s="25">
        <v>188</v>
      </c>
      <c r="I244" s="5">
        <v>4550</v>
      </c>
      <c r="J244" s="4">
        <f t="shared" si="14"/>
        <v>855400</v>
      </c>
      <c r="K244" s="15">
        <v>4313.3999999999996</v>
      </c>
      <c r="L244" s="4">
        <f t="shared" si="15"/>
        <v>810919.2</v>
      </c>
      <c r="M244" s="13" t="s">
        <v>16</v>
      </c>
    </row>
    <row r="245" spans="1:13" x14ac:dyDescent="0.25">
      <c r="A245" s="9">
        <v>97</v>
      </c>
      <c r="B245" s="2" t="s">
        <v>6</v>
      </c>
      <c r="C245" s="27" t="s">
        <v>105</v>
      </c>
      <c r="D245" s="9" t="s">
        <v>21</v>
      </c>
      <c r="E245" s="7" t="s">
        <v>18</v>
      </c>
      <c r="F245" s="7" t="s">
        <v>20</v>
      </c>
      <c r="G245" s="7" t="s">
        <v>12</v>
      </c>
      <c r="H245" s="25">
        <v>15</v>
      </c>
      <c r="I245" s="5">
        <v>4550</v>
      </c>
      <c r="J245" s="4">
        <f t="shared" si="14"/>
        <v>68250</v>
      </c>
      <c r="K245" s="15">
        <v>4313.3999999999996</v>
      </c>
      <c r="L245" s="4">
        <f t="shared" si="15"/>
        <v>64700.999999999993</v>
      </c>
      <c r="M245" s="13" t="s">
        <v>16</v>
      </c>
    </row>
    <row r="246" spans="1:13" x14ac:dyDescent="0.25">
      <c r="A246" s="9">
        <v>98</v>
      </c>
      <c r="B246" s="2" t="s">
        <v>6</v>
      </c>
      <c r="C246" s="27" t="s">
        <v>105</v>
      </c>
      <c r="D246" s="9" t="s">
        <v>21</v>
      </c>
      <c r="E246" s="7" t="s">
        <v>18</v>
      </c>
      <c r="F246" s="7" t="s">
        <v>20</v>
      </c>
      <c r="G246" s="7" t="s">
        <v>12</v>
      </c>
      <c r="H246" s="25">
        <v>207</v>
      </c>
      <c r="I246" s="5">
        <v>4550</v>
      </c>
      <c r="J246" s="4">
        <f t="shared" si="14"/>
        <v>941850</v>
      </c>
      <c r="K246" s="15">
        <v>4313.3999999999996</v>
      </c>
      <c r="L246" s="4">
        <f t="shared" si="15"/>
        <v>892873.79999999993</v>
      </c>
      <c r="M246" s="13" t="s">
        <v>16</v>
      </c>
    </row>
    <row r="247" spans="1:13" x14ac:dyDescent="0.25">
      <c r="A247" s="9">
        <v>99</v>
      </c>
      <c r="B247" s="2" t="s">
        <v>6</v>
      </c>
      <c r="C247" s="27" t="s">
        <v>105</v>
      </c>
      <c r="D247" s="9" t="s">
        <v>21</v>
      </c>
      <c r="E247" s="7" t="s">
        <v>18</v>
      </c>
      <c r="F247" s="7" t="s">
        <v>20</v>
      </c>
      <c r="G247" s="7" t="s">
        <v>12</v>
      </c>
      <c r="H247" s="25">
        <v>61</v>
      </c>
      <c r="I247" s="5">
        <v>4550</v>
      </c>
      <c r="J247" s="4">
        <f t="shared" si="14"/>
        <v>277550</v>
      </c>
      <c r="K247" s="15">
        <v>4313.3999999999996</v>
      </c>
      <c r="L247" s="4">
        <f t="shared" si="15"/>
        <v>263117.39999999997</v>
      </c>
      <c r="M247" s="13" t="s">
        <v>16</v>
      </c>
    </row>
    <row r="248" spans="1:13" x14ac:dyDescent="0.25">
      <c r="A248" s="9">
        <v>100</v>
      </c>
      <c r="B248" s="2" t="s">
        <v>6</v>
      </c>
      <c r="C248" s="27" t="s">
        <v>105</v>
      </c>
      <c r="D248" s="9" t="s">
        <v>21</v>
      </c>
      <c r="E248" s="7" t="s">
        <v>18</v>
      </c>
      <c r="F248" s="7" t="s">
        <v>20</v>
      </c>
      <c r="G248" s="7" t="s">
        <v>12</v>
      </c>
      <c r="H248" s="25">
        <v>98</v>
      </c>
      <c r="I248" s="5">
        <v>4550</v>
      </c>
      <c r="J248" s="4">
        <f t="shared" si="14"/>
        <v>445900</v>
      </c>
      <c r="K248" s="15">
        <v>4313.3999999999996</v>
      </c>
      <c r="L248" s="4">
        <f t="shared" si="15"/>
        <v>422713.19999999995</v>
      </c>
      <c r="M248" s="13" t="s">
        <v>16</v>
      </c>
    </row>
    <row r="249" spans="1:13" x14ac:dyDescent="0.25">
      <c r="A249" s="9">
        <v>101</v>
      </c>
      <c r="B249" s="2" t="s">
        <v>6</v>
      </c>
      <c r="C249" s="27" t="s">
        <v>105</v>
      </c>
      <c r="D249" s="9" t="s">
        <v>21</v>
      </c>
      <c r="E249" s="7" t="s">
        <v>18</v>
      </c>
      <c r="F249" s="7" t="s">
        <v>20</v>
      </c>
      <c r="G249" s="7" t="s">
        <v>12</v>
      </c>
      <c r="H249" s="25">
        <v>93</v>
      </c>
      <c r="I249" s="5">
        <v>4550</v>
      </c>
      <c r="J249" s="4">
        <f t="shared" si="14"/>
        <v>423150</v>
      </c>
      <c r="K249" s="15">
        <v>4313.4000000000005</v>
      </c>
      <c r="L249" s="4">
        <f t="shared" si="15"/>
        <v>401146.20000000007</v>
      </c>
      <c r="M249" s="13" t="s">
        <v>16</v>
      </c>
    </row>
    <row r="250" spans="1:13" x14ac:dyDescent="0.25">
      <c r="A250" s="9">
        <v>102</v>
      </c>
      <c r="B250" s="2" t="s">
        <v>6</v>
      </c>
      <c r="C250" s="27" t="s">
        <v>105</v>
      </c>
      <c r="D250" s="9" t="s">
        <v>43</v>
      </c>
      <c r="E250" s="7" t="s">
        <v>18</v>
      </c>
      <c r="F250" s="7" t="s">
        <v>42</v>
      </c>
      <c r="G250" s="7" t="s">
        <v>12</v>
      </c>
      <c r="H250" s="25">
        <v>113</v>
      </c>
      <c r="I250" s="5">
        <v>2635.5</v>
      </c>
      <c r="J250" s="4">
        <f t="shared" si="14"/>
        <v>297811.5</v>
      </c>
      <c r="K250" s="15">
        <v>2503.6999999999998</v>
      </c>
      <c r="L250" s="4">
        <f t="shared" si="15"/>
        <v>282918.09999999998</v>
      </c>
      <c r="M250" s="2" t="s">
        <v>0</v>
      </c>
    </row>
    <row r="251" spans="1:13" x14ac:dyDescent="0.25">
      <c r="A251" s="9">
        <v>103</v>
      </c>
      <c r="B251" s="2" t="s">
        <v>6</v>
      </c>
      <c r="C251" s="27" t="s">
        <v>105</v>
      </c>
      <c r="D251" s="9" t="s">
        <v>43</v>
      </c>
      <c r="E251" s="7" t="s">
        <v>18</v>
      </c>
      <c r="F251" s="7" t="s">
        <v>42</v>
      </c>
      <c r="G251" s="7" t="s">
        <v>12</v>
      </c>
      <c r="H251" s="25">
        <v>1449</v>
      </c>
      <c r="I251" s="5">
        <v>2635.5</v>
      </c>
      <c r="J251" s="4">
        <f t="shared" si="14"/>
        <v>3818839.5</v>
      </c>
      <c r="K251" s="15">
        <v>2503.6999999999998</v>
      </c>
      <c r="L251" s="4">
        <f t="shared" si="15"/>
        <v>3627861.3</v>
      </c>
      <c r="M251" s="2" t="s">
        <v>0</v>
      </c>
    </row>
    <row r="252" spans="1:13" x14ac:dyDescent="0.25">
      <c r="A252" s="9">
        <v>104</v>
      </c>
      <c r="B252" s="2" t="s">
        <v>6</v>
      </c>
      <c r="C252" s="27" t="s">
        <v>105</v>
      </c>
      <c r="D252" s="9" t="s">
        <v>43</v>
      </c>
      <c r="E252" s="7" t="s">
        <v>18</v>
      </c>
      <c r="F252" s="7" t="s">
        <v>42</v>
      </c>
      <c r="G252" s="7" t="s">
        <v>12</v>
      </c>
      <c r="H252" s="25">
        <v>28</v>
      </c>
      <c r="I252" s="5">
        <v>2635.5</v>
      </c>
      <c r="J252" s="4">
        <f t="shared" si="14"/>
        <v>73794</v>
      </c>
      <c r="K252" s="15">
        <v>2503.6999999999998</v>
      </c>
      <c r="L252" s="4">
        <f t="shared" si="15"/>
        <v>70103.599999999991</v>
      </c>
      <c r="M252" s="2" t="s">
        <v>0</v>
      </c>
    </row>
    <row r="253" spans="1:13" x14ac:dyDescent="0.25">
      <c r="A253" s="9">
        <v>105</v>
      </c>
      <c r="B253" s="2" t="s">
        <v>6</v>
      </c>
      <c r="C253" s="27" t="s">
        <v>105</v>
      </c>
      <c r="D253" s="9" t="s">
        <v>40</v>
      </c>
      <c r="E253" s="7" t="s">
        <v>39</v>
      </c>
      <c r="F253" s="7" t="s">
        <v>38</v>
      </c>
      <c r="G253" s="2" t="s">
        <v>1</v>
      </c>
      <c r="H253" s="25">
        <v>158</v>
      </c>
      <c r="I253" s="5">
        <v>4300.25</v>
      </c>
      <c r="J253" s="4">
        <f t="shared" ref="J253:J316" si="16">I253*H253</f>
        <v>679439.5</v>
      </c>
      <c r="K253" s="15">
        <v>3784</v>
      </c>
      <c r="L253" s="4">
        <f t="shared" ref="L253:L316" si="17">K253*H253</f>
        <v>597872</v>
      </c>
      <c r="M253" s="7" t="s">
        <v>37</v>
      </c>
    </row>
    <row r="254" spans="1:13" x14ac:dyDescent="0.25">
      <c r="A254" s="9">
        <v>106</v>
      </c>
      <c r="B254" s="2" t="s">
        <v>6</v>
      </c>
      <c r="C254" s="27" t="s">
        <v>105</v>
      </c>
      <c r="D254" s="9" t="s">
        <v>40</v>
      </c>
      <c r="E254" s="7" t="s">
        <v>39</v>
      </c>
      <c r="F254" s="7" t="s">
        <v>38</v>
      </c>
      <c r="G254" s="2" t="s">
        <v>1</v>
      </c>
      <c r="H254" s="25">
        <v>654</v>
      </c>
      <c r="I254" s="5">
        <v>4300.25</v>
      </c>
      <c r="J254" s="4">
        <f t="shared" si="16"/>
        <v>2812363.5</v>
      </c>
      <c r="K254" s="15">
        <v>3784</v>
      </c>
      <c r="L254" s="4">
        <f t="shared" si="17"/>
        <v>2474736</v>
      </c>
      <c r="M254" s="7" t="s">
        <v>37</v>
      </c>
    </row>
    <row r="255" spans="1:13" x14ac:dyDescent="0.25">
      <c r="A255" s="9">
        <v>107</v>
      </c>
      <c r="B255" s="2" t="s">
        <v>6</v>
      </c>
      <c r="C255" s="27" t="s">
        <v>105</v>
      </c>
      <c r="D255" s="9" t="s">
        <v>40</v>
      </c>
      <c r="E255" s="7" t="s">
        <v>39</v>
      </c>
      <c r="F255" s="7" t="s">
        <v>38</v>
      </c>
      <c r="G255" s="2" t="s">
        <v>1</v>
      </c>
      <c r="H255" s="25">
        <v>24</v>
      </c>
      <c r="I255" s="5">
        <v>4300.25</v>
      </c>
      <c r="J255" s="4">
        <f t="shared" si="16"/>
        <v>103206</v>
      </c>
      <c r="K255" s="15">
        <v>3784</v>
      </c>
      <c r="L255" s="4">
        <f t="shared" si="17"/>
        <v>90816</v>
      </c>
      <c r="M255" s="7" t="s">
        <v>37</v>
      </c>
    </row>
    <row r="256" spans="1:13" x14ac:dyDescent="0.25">
      <c r="A256" s="9">
        <v>108</v>
      </c>
      <c r="B256" s="2" t="s">
        <v>6</v>
      </c>
      <c r="C256" s="27" t="s">
        <v>105</v>
      </c>
      <c r="D256" s="9" t="s">
        <v>40</v>
      </c>
      <c r="E256" s="7" t="s">
        <v>39</v>
      </c>
      <c r="F256" s="7" t="s">
        <v>38</v>
      </c>
      <c r="G256" s="2" t="s">
        <v>1</v>
      </c>
      <c r="H256" s="25">
        <v>105</v>
      </c>
      <c r="I256" s="5">
        <v>4300.25</v>
      </c>
      <c r="J256" s="4">
        <f t="shared" si="16"/>
        <v>451526.25</v>
      </c>
      <c r="K256" s="15">
        <v>3784</v>
      </c>
      <c r="L256" s="4">
        <f t="shared" si="17"/>
        <v>397320</v>
      </c>
      <c r="M256" s="7" t="s">
        <v>37</v>
      </c>
    </row>
    <row r="257" spans="1:13" x14ac:dyDescent="0.25">
      <c r="A257" s="9">
        <v>109</v>
      </c>
      <c r="B257" s="2" t="s">
        <v>6</v>
      </c>
      <c r="C257" s="27" t="s">
        <v>105</v>
      </c>
      <c r="D257" s="9" t="s">
        <v>40</v>
      </c>
      <c r="E257" s="7" t="s">
        <v>39</v>
      </c>
      <c r="F257" s="7" t="s">
        <v>38</v>
      </c>
      <c r="G257" s="2" t="s">
        <v>1</v>
      </c>
      <c r="H257" s="25">
        <v>584</v>
      </c>
      <c r="I257" s="5">
        <v>4300.25</v>
      </c>
      <c r="J257" s="4">
        <f t="shared" si="16"/>
        <v>2511346</v>
      </c>
      <c r="K257" s="15">
        <v>3784</v>
      </c>
      <c r="L257" s="4">
        <f t="shared" si="17"/>
        <v>2209856</v>
      </c>
      <c r="M257" s="7" t="s">
        <v>37</v>
      </c>
    </row>
    <row r="258" spans="1:13" x14ac:dyDescent="0.25">
      <c r="A258" s="9">
        <v>110</v>
      </c>
      <c r="B258" s="2" t="s">
        <v>6</v>
      </c>
      <c r="C258" s="27" t="s">
        <v>105</v>
      </c>
      <c r="D258" s="9" t="s">
        <v>40</v>
      </c>
      <c r="E258" s="7" t="s">
        <v>39</v>
      </c>
      <c r="F258" s="7" t="s">
        <v>38</v>
      </c>
      <c r="G258" s="2" t="s">
        <v>1</v>
      </c>
      <c r="H258" s="25">
        <v>1627</v>
      </c>
      <c r="I258" s="5">
        <v>4300.25</v>
      </c>
      <c r="J258" s="4">
        <f t="shared" si="16"/>
        <v>6996506.75</v>
      </c>
      <c r="K258" s="15">
        <v>3784</v>
      </c>
      <c r="L258" s="4">
        <f t="shared" si="17"/>
        <v>6156568</v>
      </c>
      <c r="M258" s="7" t="s">
        <v>37</v>
      </c>
    </row>
    <row r="259" spans="1:13" x14ac:dyDescent="0.25">
      <c r="A259" s="9">
        <v>111</v>
      </c>
      <c r="B259" s="2" t="s">
        <v>6</v>
      </c>
      <c r="C259" s="27" t="s">
        <v>105</v>
      </c>
      <c r="D259" s="9" t="s">
        <v>40</v>
      </c>
      <c r="E259" s="7" t="s">
        <v>39</v>
      </c>
      <c r="F259" s="7" t="s">
        <v>38</v>
      </c>
      <c r="G259" s="2" t="s">
        <v>1</v>
      </c>
      <c r="H259" s="25">
        <v>769</v>
      </c>
      <c r="I259" s="5">
        <v>4300.25</v>
      </c>
      <c r="J259" s="4">
        <f t="shared" si="16"/>
        <v>3306892.25</v>
      </c>
      <c r="K259" s="15">
        <v>3784</v>
      </c>
      <c r="L259" s="4">
        <f t="shared" si="17"/>
        <v>2909896</v>
      </c>
      <c r="M259" s="7" t="s">
        <v>37</v>
      </c>
    </row>
    <row r="260" spans="1:13" x14ac:dyDescent="0.25">
      <c r="A260" s="9">
        <v>112</v>
      </c>
      <c r="B260" s="2" t="s">
        <v>6</v>
      </c>
      <c r="C260" s="27" t="s">
        <v>105</v>
      </c>
      <c r="D260" s="9" t="s">
        <v>40</v>
      </c>
      <c r="E260" s="7" t="s">
        <v>39</v>
      </c>
      <c r="F260" s="7" t="s">
        <v>38</v>
      </c>
      <c r="G260" s="2" t="s">
        <v>1</v>
      </c>
      <c r="H260" s="25">
        <v>65</v>
      </c>
      <c r="I260" s="5">
        <v>4300.25</v>
      </c>
      <c r="J260" s="4">
        <f t="shared" si="16"/>
        <v>279516.25</v>
      </c>
      <c r="K260" s="15">
        <v>3784</v>
      </c>
      <c r="L260" s="4">
        <f t="shared" si="17"/>
        <v>245960</v>
      </c>
      <c r="M260" s="7" t="s">
        <v>37</v>
      </c>
    </row>
    <row r="261" spans="1:13" x14ac:dyDescent="0.25">
      <c r="A261" s="9">
        <v>113</v>
      </c>
      <c r="B261" s="2" t="s">
        <v>6</v>
      </c>
      <c r="C261" s="27" t="s">
        <v>105</v>
      </c>
      <c r="D261" s="9" t="s">
        <v>40</v>
      </c>
      <c r="E261" s="7" t="s">
        <v>39</v>
      </c>
      <c r="F261" s="7" t="s">
        <v>38</v>
      </c>
      <c r="G261" s="2" t="s">
        <v>1</v>
      </c>
      <c r="H261" s="25">
        <v>24</v>
      </c>
      <c r="I261" s="5">
        <v>4300.25</v>
      </c>
      <c r="J261" s="4">
        <f t="shared" si="16"/>
        <v>103206</v>
      </c>
      <c r="K261" s="15">
        <v>3784</v>
      </c>
      <c r="L261" s="4">
        <f t="shared" si="17"/>
        <v>90816</v>
      </c>
      <c r="M261" s="7" t="s">
        <v>37</v>
      </c>
    </row>
    <row r="262" spans="1:13" x14ac:dyDescent="0.25">
      <c r="A262" s="9">
        <v>114</v>
      </c>
      <c r="B262" s="2" t="s">
        <v>6</v>
      </c>
      <c r="C262" s="27" t="s">
        <v>105</v>
      </c>
      <c r="D262" s="9" t="s">
        <v>40</v>
      </c>
      <c r="E262" s="7" t="s">
        <v>39</v>
      </c>
      <c r="F262" s="7" t="s">
        <v>38</v>
      </c>
      <c r="G262" s="2" t="s">
        <v>1</v>
      </c>
      <c r="H262" s="25">
        <v>2</v>
      </c>
      <c r="I262" s="5">
        <v>4300.25</v>
      </c>
      <c r="J262" s="4">
        <f t="shared" si="16"/>
        <v>8600.5</v>
      </c>
      <c r="K262" s="15">
        <v>3784</v>
      </c>
      <c r="L262" s="4">
        <f t="shared" si="17"/>
        <v>7568</v>
      </c>
      <c r="M262" s="7" t="s">
        <v>37</v>
      </c>
    </row>
    <row r="263" spans="1:13" x14ac:dyDescent="0.25">
      <c r="A263" s="9">
        <v>115</v>
      </c>
      <c r="B263" s="2" t="s">
        <v>6</v>
      </c>
      <c r="C263" s="27" t="s">
        <v>105</v>
      </c>
      <c r="D263" s="9" t="s">
        <v>40</v>
      </c>
      <c r="E263" s="7" t="s">
        <v>39</v>
      </c>
      <c r="F263" s="7" t="s">
        <v>38</v>
      </c>
      <c r="G263" s="2" t="s">
        <v>1</v>
      </c>
      <c r="H263" s="25">
        <v>347</v>
      </c>
      <c r="I263" s="5">
        <v>4300.25</v>
      </c>
      <c r="J263" s="4">
        <f t="shared" si="16"/>
        <v>1492186.75</v>
      </c>
      <c r="K263" s="15">
        <v>3784</v>
      </c>
      <c r="L263" s="4">
        <f t="shared" si="17"/>
        <v>1313048</v>
      </c>
      <c r="M263" s="7" t="s">
        <v>37</v>
      </c>
    </row>
    <row r="264" spans="1:13" x14ac:dyDescent="0.25">
      <c r="A264" s="9">
        <v>116</v>
      </c>
      <c r="B264" s="2" t="s">
        <v>6</v>
      </c>
      <c r="C264" s="27" t="s">
        <v>105</v>
      </c>
      <c r="D264" s="9" t="s">
        <v>40</v>
      </c>
      <c r="E264" s="7" t="s">
        <v>39</v>
      </c>
      <c r="F264" s="7" t="s">
        <v>38</v>
      </c>
      <c r="G264" s="2" t="s">
        <v>1</v>
      </c>
      <c r="H264" s="25">
        <v>199</v>
      </c>
      <c r="I264" s="5">
        <v>4300.25</v>
      </c>
      <c r="J264" s="4">
        <f t="shared" si="16"/>
        <v>855749.75</v>
      </c>
      <c r="K264" s="15">
        <v>3784</v>
      </c>
      <c r="L264" s="4">
        <f t="shared" si="17"/>
        <v>753016</v>
      </c>
      <c r="M264" s="7" t="s">
        <v>37</v>
      </c>
    </row>
    <row r="265" spans="1:13" x14ac:dyDescent="0.25">
      <c r="A265" s="9">
        <v>117</v>
      </c>
      <c r="B265" s="2" t="s">
        <v>6</v>
      </c>
      <c r="C265" s="27" t="s">
        <v>104</v>
      </c>
      <c r="D265" s="9" t="s">
        <v>51</v>
      </c>
      <c r="E265" s="7" t="s">
        <v>30</v>
      </c>
      <c r="F265" s="2" t="s">
        <v>50</v>
      </c>
      <c r="G265" s="7" t="s">
        <v>28</v>
      </c>
      <c r="H265" s="25">
        <v>707</v>
      </c>
      <c r="I265" s="10">
        <v>19753.89</v>
      </c>
      <c r="J265" s="4">
        <f t="shared" si="16"/>
        <v>13966000.23</v>
      </c>
      <c r="K265" s="15">
        <v>18800</v>
      </c>
      <c r="L265" s="4">
        <f t="shared" si="17"/>
        <v>13291600</v>
      </c>
      <c r="M265" s="2" t="s">
        <v>11</v>
      </c>
    </row>
    <row r="266" spans="1:13" x14ac:dyDescent="0.25">
      <c r="A266" s="9">
        <v>118</v>
      </c>
      <c r="B266" s="2" t="s">
        <v>6</v>
      </c>
      <c r="C266" s="27" t="s">
        <v>104</v>
      </c>
      <c r="D266" s="9" t="s">
        <v>31</v>
      </c>
      <c r="E266" s="7" t="s">
        <v>30</v>
      </c>
      <c r="F266" s="7" t="s">
        <v>29</v>
      </c>
      <c r="G266" s="7" t="s">
        <v>28</v>
      </c>
      <c r="H266" s="25">
        <v>524</v>
      </c>
      <c r="I266" s="5">
        <v>39073.81</v>
      </c>
      <c r="J266" s="4">
        <f t="shared" si="16"/>
        <v>20474676.439999998</v>
      </c>
      <c r="K266" s="15">
        <v>37315.480000000003</v>
      </c>
      <c r="L266" s="4">
        <f t="shared" si="17"/>
        <v>19553311.520000003</v>
      </c>
      <c r="M266" s="7" t="s">
        <v>27</v>
      </c>
    </row>
    <row r="267" spans="1:13" x14ac:dyDescent="0.25">
      <c r="A267" s="9">
        <v>119</v>
      </c>
      <c r="B267" s="2" t="s">
        <v>6</v>
      </c>
      <c r="C267" s="27" t="s">
        <v>104</v>
      </c>
      <c r="D267" s="9" t="s">
        <v>25</v>
      </c>
      <c r="E267" s="7" t="s">
        <v>24</v>
      </c>
      <c r="F267" s="7" t="s">
        <v>23</v>
      </c>
      <c r="G267" s="2" t="s">
        <v>1</v>
      </c>
      <c r="H267" s="25">
        <v>94</v>
      </c>
      <c r="I267" s="5">
        <v>23756.99</v>
      </c>
      <c r="J267" s="4">
        <f t="shared" si="16"/>
        <v>2233157.06</v>
      </c>
      <c r="K267" s="15">
        <v>23519.42</v>
      </c>
      <c r="L267" s="4">
        <f t="shared" si="17"/>
        <v>2210825.48</v>
      </c>
      <c r="M267" s="2" t="s">
        <v>0</v>
      </c>
    </row>
    <row r="268" spans="1:13" x14ac:dyDescent="0.25">
      <c r="A268" s="9">
        <v>120</v>
      </c>
      <c r="B268" s="2" t="s">
        <v>6</v>
      </c>
      <c r="C268" s="27" t="s">
        <v>104</v>
      </c>
      <c r="D268" s="9" t="s">
        <v>21</v>
      </c>
      <c r="E268" s="7" t="s">
        <v>18</v>
      </c>
      <c r="F268" s="7" t="s">
        <v>20</v>
      </c>
      <c r="G268" s="7" t="s">
        <v>12</v>
      </c>
      <c r="H268" s="25">
        <v>16</v>
      </c>
      <c r="I268" s="5">
        <v>671.8</v>
      </c>
      <c r="J268" s="4">
        <f t="shared" si="16"/>
        <v>10748.8</v>
      </c>
      <c r="K268" s="15">
        <v>641.5</v>
      </c>
      <c r="L268" s="4">
        <f t="shared" si="17"/>
        <v>10264</v>
      </c>
      <c r="M268" s="13" t="s">
        <v>16</v>
      </c>
    </row>
    <row r="269" spans="1:13" x14ac:dyDescent="0.25">
      <c r="A269" s="9">
        <v>121</v>
      </c>
      <c r="B269" s="2" t="s">
        <v>6</v>
      </c>
      <c r="C269" s="27" t="s">
        <v>104</v>
      </c>
      <c r="D269" s="9" t="s">
        <v>19</v>
      </c>
      <c r="E269" s="7" t="s">
        <v>18</v>
      </c>
      <c r="F269" s="7" t="s">
        <v>17</v>
      </c>
      <c r="G269" s="7" t="s">
        <v>12</v>
      </c>
      <c r="H269" s="25">
        <v>8976</v>
      </c>
      <c r="I269" s="5">
        <v>349</v>
      </c>
      <c r="J269" s="4">
        <f t="shared" si="16"/>
        <v>3132624</v>
      </c>
      <c r="K269" s="15">
        <v>330.8</v>
      </c>
      <c r="L269" s="4">
        <f t="shared" si="17"/>
        <v>2969260.8000000003</v>
      </c>
      <c r="M269" s="13" t="s">
        <v>16</v>
      </c>
    </row>
    <row r="270" spans="1:13" x14ac:dyDescent="0.25">
      <c r="A270" s="9">
        <v>122</v>
      </c>
      <c r="B270" s="2" t="s">
        <v>6</v>
      </c>
      <c r="C270" s="27" t="s">
        <v>104</v>
      </c>
      <c r="D270" s="9" t="s">
        <v>15</v>
      </c>
      <c r="E270" s="7" t="s">
        <v>14</v>
      </c>
      <c r="F270" s="7" t="s">
        <v>13</v>
      </c>
      <c r="G270" s="7" t="s">
        <v>12</v>
      </c>
      <c r="H270" s="25">
        <v>549</v>
      </c>
      <c r="I270" s="5">
        <v>4718.3100000000004</v>
      </c>
      <c r="J270" s="4">
        <f t="shared" si="16"/>
        <v>2590352.1900000004</v>
      </c>
      <c r="K270" s="15">
        <v>4485</v>
      </c>
      <c r="L270" s="4">
        <f t="shared" si="17"/>
        <v>2462265</v>
      </c>
      <c r="M270" s="2" t="s">
        <v>11</v>
      </c>
    </row>
    <row r="271" spans="1:13" x14ac:dyDescent="0.25">
      <c r="A271" s="9">
        <v>123</v>
      </c>
      <c r="B271" s="2" t="s">
        <v>6</v>
      </c>
      <c r="C271" s="27" t="s">
        <v>104</v>
      </c>
      <c r="D271" s="9" t="s">
        <v>40</v>
      </c>
      <c r="E271" s="7" t="s">
        <v>39</v>
      </c>
      <c r="F271" s="7" t="s">
        <v>38</v>
      </c>
      <c r="G271" s="2" t="s">
        <v>1</v>
      </c>
      <c r="H271" s="25">
        <v>100</v>
      </c>
      <c r="I271" s="5">
        <v>4300.25</v>
      </c>
      <c r="J271" s="4">
        <f t="shared" si="16"/>
        <v>430025</v>
      </c>
      <c r="K271" s="15">
        <v>3784</v>
      </c>
      <c r="L271" s="4">
        <f t="shared" si="17"/>
        <v>378400</v>
      </c>
      <c r="M271" s="7" t="s">
        <v>37</v>
      </c>
    </row>
    <row r="272" spans="1:13" x14ac:dyDescent="0.25">
      <c r="A272" s="9">
        <v>124</v>
      </c>
      <c r="B272" s="2" t="s">
        <v>6</v>
      </c>
      <c r="C272" s="27" t="s">
        <v>99</v>
      </c>
      <c r="D272" s="9" t="s">
        <v>34</v>
      </c>
      <c r="E272" s="7" t="s">
        <v>30</v>
      </c>
      <c r="F272" s="7" t="s">
        <v>33</v>
      </c>
      <c r="G272" s="7" t="s">
        <v>28</v>
      </c>
      <c r="H272" s="25">
        <v>30</v>
      </c>
      <c r="I272" s="5">
        <v>29560.36</v>
      </c>
      <c r="J272" s="4">
        <f t="shared" si="16"/>
        <v>886810.8</v>
      </c>
      <c r="K272" s="28">
        <v>29264.76</v>
      </c>
      <c r="L272" s="4">
        <f t="shared" si="17"/>
        <v>877942.79999999993</v>
      </c>
      <c r="M272" s="2" t="s">
        <v>0</v>
      </c>
    </row>
    <row r="273" spans="1:13" x14ac:dyDescent="0.25">
      <c r="A273" s="9">
        <v>125</v>
      </c>
      <c r="B273" s="2" t="s">
        <v>6</v>
      </c>
      <c r="C273" s="27" t="s">
        <v>99</v>
      </c>
      <c r="D273" s="9" t="s">
        <v>34</v>
      </c>
      <c r="E273" s="7" t="s">
        <v>30</v>
      </c>
      <c r="F273" s="7" t="s">
        <v>33</v>
      </c>
      <c r="G273" s="7" t="s">
        <v>28</v>
      </c>
      <c r="H273" s="25">
        <v>30</v>
      </c>
      <c r="I273" s="5">
        <v>29560.36</v>
      </c>
      <c r="J273" s="4">
        <f t="shared" si="16"/>
        <v>886810.8</v>
      </c>
      <c r="K273" s="28">
        <v>29264.76</v>
      </c>
      <c r="L273" s="4">
        <f t="shared" si="17"/>
        <v>877942.79999999993</v>
      </c>
      <c r="M273" s="2" t="s">
        <v>0</v>
      </c>
    </row>
    <row r="274" spans="1:13" x14ac:dyDescent="0.25">
      <c r="A274" s="9">
        <v>126</v>
      </c>
      <c r="B274" s="2" t="s">
        <v>6</v>
      </c>
      <c r="C274" s="27" t="s">
        <v>99</v>
      </c>
      <c r="D274" s="9" t="s">
        <v>34</v>
      </c>
      <c r="E274" s="7" t="s">
        <v>30</v>
      </c>
      <c r="F274" s="7" t="s">
        <v>33</v>
      </c>
      <c r="G274" s="7" t="s">
        <v>28</v>
      </c>
      <c r="H274" s="25">
        <v>6</v>
      </c>
      <c r="I274" s="5">
        <v>29560.36</v>
      </c>
      <c r="J274" s="4">
        <f t="shared" si="16"/>
        <v>177362.16</v>
      </c>
      <c r="K274" s="28">
        <v>29264.76</v>
      </c>
      <c r="L274" s="4">
        <f t="shared" si="17"/>
        <v>175588.56</v>
      </c>
      <c r="M274" s="2" t="s">
        <v>0</v>
      </c>
    </row>
    <row r="275" spans="1:13" x14ac:dyDescent="0.25">
      <c r="A275" s="9">
        <v>127</v>
      </c>
      <c r="B275" s="2" t="s">
        <v>6</v>
      </c>
      <c r="C275" s="27" t="s">
        <v>99</v>
      </c>
      <c r="D275" s="9" t="s">
        <v>36</v>
      </c>
      <c r="E275" s="7" t="s">
        <v>30</v>
      </c>
      <c r="F275" s="7" t="s">
        <v>35</v>
      </c>
      <c r="G275" s="7" t="s">
        <v>28</v>
      </c>
      <c r="H275" s="25">
        <v>15</v>
      </c>
      <c r="I275" s="5">
        <v>22544.74</v>
      </c>
      <c r="J275" s="4">
        <f t="shared" si="16"/>
        <v>338171.10000000003</v>
      </c>
      <c r="K275" s="28">
        <v>21417.5</v>
      </c>
      <c r="L275" s="4">
        <f t="shared" si="17"/>
        <v>321262.5</v>
      </c>
      <c r="M275" s="2" t="s">
        <v>0</v>
      </c>
    </row>
    <row r="276" spans="1:13" x14ac:dyDescent="0.25">
      <c r="A276" s="9">
        <v>128</v>
      </c>
      <c r="B276" s="2" t="s">
        <v>6</v>
      </c>
      <c r="C276" s="27" t="s">
        <v>99</v>
      </c>
      <c r="D276" s="9" t="s">
        <v>36</v>
      </c>
      <c r="E276" s="7" t="s">
        <v>30</v>
      </c>
      <c r="F276" s="7" t="s">
        <v>35</v>
      </c>
      <c r="G276" s="7" t="s">
        <v>28</v>
      </c>
      <c r="H276" s="25">
        <v>18</v>
      </c>
      <c r="I276" s="5">
        <v>22544.74</v>
      </c>
      <c r="J276" s="4">
        <f t="shared" si="16"/>
        <v>405805.32</v>
      </c>
      <c r="K276" s="28">
        <v>21417.5</v>
      </c>
      <c r="L276" s="4">
        <f t="shared" si="17"/>
        <v>385515</v>
      </c>
      <c r="M276" s="2" t="s">
        <v>0</v>
      </c>
    </row>
    <row r="277" spans="1:13" x14ac:dyDescent="0.25">
      <c r="A277" s="9">
        <v>129</v>
      </c>
      <c r="B277" s="2" t="s">
        <v>6</v>
      </c>
      <c r="C277" s="27" t="s">
        <v>99</v>
      </c>
      <c r="D277" s="9" t="s">
        <v>36</v>
      </c>
      <c r="E277" s="7" t="s">
        <v>30</v>
      </c>
      <c r="F277" s="7" t="s">
        <v>35</v>
      </c>
      <c r="G277" s="7" t="s">
        <v>28</v>
      </c>
      <c r="H277" s="25">
        <v>18</v>
      </c>
      <c r="I277" s="5">
        <v>22544.74</v>
      </c>
      <c r="J277" s="4">
        <f t="shared" si="16"/>
        <v>405805.32</v>
      </c>
      <c r="K277" s="28">
        <v>21417.5</v>
      </c>
      <c r="L277" s="4">
        <f t="shared" si="17"/>
        <v>385515</v>
      </c>
      <c r="M277" s="2" t="s">
        <v>0</v>
      </c>
    </row>
    <row r="278" spans="1:13" x14ac:dyDescent="0.25">
      <c r="A278" s="9">
        <v>130</v>
      </c>
      <c r="B278" s="2" t="s">
        <v>6</v>
      </c>
      <c r="C278" s="27" t="s">
        <v>99</v>
      </c>
      <c r="D278" s="9" t="s">
        <v>51</v>
      </c>
      <c r="E278" s="7" t="s">
        <v>30</v>
      </c>
      <c r="F278" s="2" t="s">
        <v>50</v>
      </c>
      <c r="G278" s="7" t="s">
        <v>28</v>
      </c>
      <c r="H278" s="25">
        <v>250</v>
      </c>
      <c r="I278" s="10">
        <v>19753.89</v>
      </c>
      <c r="J278" s="4">
        <f t="shared" si="16"/>
        <v>4938472.5</v>
      </c>
      <c r="K278" s="28">
        <v>18864.97</v>
      </c>
      <c r="L278" s="4">
        <f t="shared" si="17"/>
        <v>4716242.5</v>
      </c>
      <c r="M278" s="7" t="s">
        <v>7</v>
      </c>
    </row>
    <row r="279" spans="1:13" x14ac:dyDescent="0.25">
      <c r="A279" s="9">
        <v>131</v>
      </c>
      <c r="B279" s="2" t="s">
        <v>6</v>
      </c>
      <c r="C279" s="27" t="s">
        <v>99</v>
      </c>
      <c r="D279" s="9" t="s">
        <v>51</v>
      </c>
      <c r="E279" s="7" t="s">
        <v>30</v>
      </c>
      <c r="F279" s="2" t="s">
        <v>50</v>
      </c>
      <c r="G279" s="7" t="s">
        <v>28</v>
      </c>
      <c r="H279" s="25">
        <v>803</v>
      </c>
      <c r="I279" s="10">
        <v>19753.89</v>
      </c>
      <c r="J279" s="4">
        <f t="shared" si="16"/>
        <v>15862373.67</v>
      </c>
      <c r="K279" s="28">
        <v>18800</v>
      </c>
      <c r="L279" s="4">
        <f t="shared" si="17"/>
        <v>15096400</v>
      </c>
      <c r="M279" s="2" t="s">
        <v>11</v>
      </c>
    </row>
    <row r="280" spans="1:13" x14ac:dyDescent="0.25">
      <c r="A280" s="9">
        <v>132</v>
      </c>
      <c r="B280" s="2" t="s">
        <v>6</v>
      </c>
      <c r="C280" s="27" t="s">
        <v>99</v>
      </c>
      <c r="D280" s="9" t="s">
        <v>51</v>
      </c>
      <c r="E280" s="7" t="s">
        <v>30</v>
      </c>
      <c r="F280" s="2" t="s">
        <v>50</v>
      </c>
      <c r="G280" s="7" t="s">
        <v>28</v>
      </c>
      <c r="H280" s="25">
        <v>606</v>
      </c>
      <c r="I280" s="10">
        <v>19753.89</v>
      </c>
      <c r="J280" s="4">
        <f t="shared" si="16"/>
        <v>11970857.34</v>
      </c>
      <c r="K280" s="28">
        <v>18800</v>
      </c>
      <c r="L280" s="4">
        <f t="shared" si="17"/>
        <v>11392800</v>
      </c>
      <c r="M280" s="2" t="s">
        <v>11</v>
      </c>
    </row>
    <row r="281" spans="1:13" x14ac:dyDescent="0.25">
      <c r="A281" s="9">
        <v>133</v>
      </c>
      <c r="B281" s="2" t="s">
        <v>6</v>
      </c>
      <c r="C281" s="27" t="s">
        <v>99</v>
      </c>
      <c r="D281" s="9" t="s">
        <v>103</v>
      </c>
      <c r="E281" s="7" t="s">
        <v>30</v>
      </c>
      <c r="F281" s="7" t="s">
        <v>102</v>
      </c>
      <c r="G281" s="7" t="s">
        <v>28</v>
      </c>
      <c r="H281" s="25">
        <v>134</v>
      </c>
      <c r="I281" s="5">
        <v>58982.42</v>
      </c>
      <c r="J281" s="4">
        <f t="shared" si="16"/>
        <v>7903644.2799999993</v>
      </c>
      <c r="K281" s="28">
        <v>55913</v>
      </c>
      <c r="L281" s="4">
        <f t="shared" si="17"/>
        <v>7492342</v>
      </c>
      <c r="M281" s="21" t="s">
        <v>22</v>
      </c>
    </row>
    <row r="282" spans="1:13" x14ac:dyDescent="0.25">
      <c r="A282" s="9">
        <v>134</v>
      </c>
      <c r="B282" s="2" t="s">
        <v>6</v>
      </c>
      <c r="C282" s="27" t="s">
        <v>99</v>
      </c>
      <c r="D282" s="9" t="s">
        <v>25</v>
      </c>
      <c r="E282" s="7" t="s">
        <v>24</v>
      </c>
      <c r="F282" s="7" t="s">
        <v>23</v>
      </c>
      <c r="G282" s="7" t="s">
        <v>28</v>
      </c>
      <c r="H282" s="25">
        <v>99</v>
      </c>
      <c r="I282" s="10">
        <v>28932.69</v>
      </c>
      <c r="J282" s="4">
        <f t="shared" si="16"/>
        <v>2864336.31</v>
      </c>
      <c r="K282" s="28">
        <v>27426</v>
      </c>
      <c r="L282" s="4">
        <f t="shared" si="17"/>
        <v>2715174</v>
      </c>
      <c r="M282" s="21" t="s">
        <v>22</v>
      </c>
    </row>
    <row r="283" spans="1:13" x14ac:dyDescent="0.25">
      <c r="A283" s="9">
        <v>135</v>
      </c>
      <c r="B283" s="2" t="s">
        <v>6</v>
      </c>
      <c r="C283" s="27" t="s">
        <v>99</v>
      </c>
      <c r="D283" s="9" t="s">
        <v>25</v>
      </c>
      <c r="E283" s="7" t="s">
        <v>24</v>
      </c>
      <c r="F283" s="7" t="s">
        <v>23</v>
      </c>
      <c r="G283" s="7" t="s">
        <v>28</v>
      </c>
      <c r="H283" s="25">
        <v>75</v>
      </c>
      <c r="I283" s="10">
        <v>28932.69</v>
      </c>
      <c r="J283" s="4">
        <f t="shared" si="16"/>
        <v>2169951.75</v>
      </c>
      <c r="K283" s="28">
        <v>27426</v>
      </c>
      <c r="L283" s="4">
        <f t="shared" si="17"/>
        <v>2056950</v>
      </c>
      <c r="M283" s="21" t="s">
        <v>22</v>
      </c>
    </row>
    <row r="284" spans="1:13" x14ac:dyDescent="0.25">
      <c r="A284" s="9">
        <v>136</v>
      </c>
      <c r="B284" s="2" t="s">
        <v>6</v>
      </c>
      <c r="C284" s="27" t="s">
        <v>99</v>
      </c>
      <c r="D284" s="9" t="s">
        <v>21</v>
      </c>
      <c r="E284" s="7" t="s">
        <v>18</v>
      </c>
      <c r="F284" s="7" t="s">
        <v>20</v>
      </c>
      <c r="G284" s="7" t="s">
        <v>12</v>
      </c>
      <c r="H284" s="25">
        <v>450</v>
      </c>
      <c r="I284" s="5">
        <v>671.8</v>
      </c>
      <c r="J284" s="4">
        <f t="shared" si="16"/>
        <v>302310</v>
      </c>
      <c r="K284" s="28">
        <v>641.5</v>
      </c>
      <c r="L284" s="4">
        <f t="shared" si="17"/>
        <v>288675</v>
      </c>
      <c r="M284" s="13" t="s">
        <v>16</v>
      </c>
    </row>
    <row r="285" spans="1:13" x14ac:dyDescent="0.25">
      <c r="A285" s="9">
        <v>137</v>
      </c>
      <c r="B285" s="2" t="s">
        <v>6</v>
      </c>
      <c r="C285" s="27" t="s">
        <v>99</v>
      </c>
      <c r="D285" s="9" t="s">
        <v>21</v>
      </c>
      <c r="E285" s="7" t="s">
        <v>18</v>
      </c>
      <c r="F285" s="7" t="s">
        <v>20</v>
      </c>
      <c r="G285" s="7" t="s">
        <v>12</v>
      </c>
      <c r="H285" s="25">
        <v>1447</v>
      </c>
      <c r="I285" s="5">
        <v>671.8</v>
      </c>
      <c r="J285" s="4">
        <f t="shared" si="16"/>
        <v>972094.6</v>
      </c>
      <c r="K285" s="28">
        <v>641.5</v>
      </c>
      <c r="L285" s="4">
        <f t="shared" si="17"/>
        <v>928250.5</v>
      </c>
      <c r="M285" s="13" t="s">
        <v>16</v>
      </c>
    </row>
    <row r="286" spans="1:13" x14ac:dyDescent="0.25">
      <c r="A286" s="9">
        <v>138</v>
      </c>
      <c r="B286" s="2" t="s">
        <v>6</v>
      </c>
      <c r="C286" s="27" t="s">
        <v>99</v>
      </c>
      <c r="D286" s="9" t="s">
        <v>21</v>
      </c>
      <c r="E286" s="7" t="s">
        <v>18</v>
      </c>
      <c r="F286" s="7" t="s">
        <v>20</v>
      </c>
      <c r="G286" s="7" t="s">
        <v>12</v>
      </c>
      <c r="H286" s="25">
        <v>330</v>
      </c>
      <c r="I286" s="5">
        <v>671.8</v>
      </c>
      <c r="J286" s="4">
        <f t="shared" si="16"/>
        <v>221693.99999999997</v>
      </c>
      <c r="K286" s="28">
        <v>641.5</v>
      </c>
      <c r="L286" s="4">
        <f t="shared" si="17"/>
        <v>211695</v>
      </c>
      <c r="M286" s="13" t="s">
        <v>16</v>
      </c>
    </row>
    <row r="287" spans="1:13" x14ac:dyDescent="0.25">
      <c r="A287" s="9">
        <v>139</v>
      </c>
      <c r="B287" s="2" t="s">
        <v>6</v>
      </c>
      <c r="C287" s="27" t="s">
        <v>99</v>
      </c>
      <c r="D287" s="9" t="s">
        <v>101</v>
      </c>
      <c r="E287" s="7" t="s">
        <v>8</v>
      </c>
      <c r="F287" s="7" t="s">
        <v>100</v>
      </c>
      <c r="G287" s="2" t="s">
        <v>1</v>
      </c>
      <c r="H287" s="25">
        <v>50</v>
      </c>
      <c r="I287" s="5">
        <v>10410.709999999999</v>
      </c>
      <c r="J287" s="4">
        <f t="shared" si="16"/>
        <v>520535.49999999994</v>
      </c>
      <c r="K287" s="28">
        <v>9890.17</v>
      </c>
      <c r="L287" s="4">
        <f t="shared" si="17"/>
        <v>494508.5</v>
      </c>
      <c r="M287" s="2" t="s">
        <v>0</v>
      </c>
    </row>
    <row r="288" spans="1:13" x14ac:dyDescent="0.25">
      <c r="A288" s="9">
        <v>140</v>
      </c>
      <c r="B288" s="2" t="s">
        <v>6</v>
      </c>
      <c r="C288" s="27" t="s">
        <v>99</v>
      </c>
      <c r="D288" s="9" t="s">
        <v>101</v>
      </c>
      <c r="E288" s="7" t="s">
        <v>8</v>
      </c>
      <c r="F288" s="7" t="s">
        <v>100</v>
      </c>
      <c r="G288" s="2" t="s">
        <v>1</v>
      </c>
      <c r="H288" s="25">
        <v>10</v>
      </c>
      <c r="I288" s="5">
        <v>10410.709999999999</v>
      </c>
      <c r="J288" s="4">
        <f t="shared" si="16"/>
        <v>104107.09999999999</v>
      </c>
      <c r="K288" s="28">
        <v>9890.17</v>
      </c>
      <c r="L288" s="4">
        <f t="shared" si="17"/>
        <v>98901.7</v>
      </c>
      <c r="M288" s="2" t="s">
        <v>0</v>
      </c>
    </row>
    <row r="289" spans="1:13" x14ac:dyDescent="0.25">
      <c r="A289" s="9">
        <v>141</v>
      </c>
      <c r="B289" s="2" t="s">
        <v>6</v>
      </c>
      <c r="C289" s="27" t="s">
        <v>99</v>
      </c>
      <c r="D289" s="9" t="s">
        <v>101</v>
      </c>
      <c r="E289" s="7" t="s">
        <v>8</v>
      </c>
      <c r="F289" s="7" t="s">
        <v>100</v>
      </c>
      <c r="G289" s="2" t="s">
        <v>1</v>
      </c>
      <c r="H289" s="25">
        <v>31</v>
      </c>
      <c r="I289" s="5">
        <v>10410.709999999999</v>
      </c>
      <c r="J289" s="4">
        <f t="shared" si="16"/>
        <v>322732.00999999995</v>
      </c>
      <c r="K289" s="28">
        <v>9890.17</v>
      </c>
      <c r="L289" s="4">
        <f t="shared" si="17"/>
        <v>306595.27</v>
      </c>
      <c r="M289" s="2" t="s">
        <v>0</v>
      </c>
    </row>
    <row r="290" spans="1:13" x14ac:dyDescent="0.25">
      <c r="A290" s="9">
        <v>142</v>
      </c>
      <c r="B290" s="2" t="s">
        <v>6</v>
      </c>
      <c r="C290" s="27" t="s">
        <v>99</v>
      </c>
      <c r="D290" s="9" t="s">
        <v>49</v>
      </c>
      <c r="E290" s="7" t="s">
        <v>8</v>
      </c>
      <c r="F290" s="7" t="s">
        <v>48</v>
      </c>
      <c r="G290" s="2" t="s">
        <v>1</v>
      </c>
      <c r="H290" s="25">
        <v>50</v>
      </c>
      <c r="I290" s="5">
        <v>4532.3500000000004</v>
      </c>
      <c r="J290" s="4">
        <f t="shared" si="16"/>
        <v>226617.50000000003</v>
      </c>
      <c r="K290" s="28">
        <v>4305.7299999999996</v>
      </c>
      <c r="L290" s="4">
        <f t="shared" si="17"/>
        <v>215286.49999999997</v>
      </c>
      <c r="M290" s="2" t="s">
        <v>0</v>
      </c>
    </row>
    <row r="291" spans="1:13" x14ac:dyDescent="0.25">
      <c r="A291" s="9">
        <v>143</v>
      </c>
      <c r="B291" s="2" t="s">
        <v>6</v>
      </c>
      <c r="C291" s="27" t="s">
        <v>99</v>
      </c>
      <c r="D291" s="9" t="s">
        <v>49</v>
      </c>
      <c r="E291" s="7" t="s">
        <v>8</v>
      </c>
      <c r="F291" s="7" t="s">
        <v>48</v>
      </c>
      <c r="G291" s="2" t="s">
        <v>1</v>
      </c>
      <c r="H291" s="25">
        <v>10</v>
      </c>
      <c r="I291" s="5">
        <v>4532.3500000000004</v>
      </c>
      <c r="J291" s="4">
        <f t="shared" si="16"/>
        <v>45323.5</v>
      </c>
      <c r="K291" s="28">
        <v>4305.7299999999996</v>
      </c>
      <c r="L291" s="4">
        <f t="shared" si="17"/>
        <v>43057.299999999996</v>
      </c>
      <c r="M291" s="2" t="s">
        <v>0</v>
      </c>
    </row>
    <row r="292" spans="1:13" x14ac:dyDescent="0.25">
      <c r="A292" s="9">
        <v>144</v>
      </c>
      <c r="B292" s="2" t="s">
        <v>6</v>
      </c>
      <c r="C292" s="27" t="s">
        <v>99</v>
      </c>
      <c r="D292" s="9" t="s">
        <v>49</v>
      </c>
      <c r="E292" s="7" t="s">
        <v>8</v>
      </c>
      <c r="F292" s="7" t="s">
        <v>48</v>
      </c>
      <c r="G292" s="2" t="s">
        <v>1</v>
      </c>
      <c r="H292" s="25">
        <v>2</v>
      </c>
      <c r="I292" s="5">
        <v>4532.3500000000004</v>
      </c>
      <c r="J292" s="4">
        <f t="shared" si="16"/>
        <v>9064.7000000000007</v>
      </c>
      <c r="K292" s="28">
        <v>4305.7299999999996</v>
      </c>
      <c r="L292" s="4">
        <f t="shared" si="17"/>
        <v>8611.4599999999991</v>
      </c>
      <c r="M292" s="2" t="s">
        <v>0</v>
      </c>
    </row>
    <row r="293" spans="1:13" x14ac:dyDescent="0.25">
      <c r="A293" s="9">
        <v>145</v>
      </c>
      <c r="B293" s="2" t="s">
        <v>6</v>
      </c>
      <c r="C293" s="27" t="s">
        <v>99</v>
      </c>
      <c r="D293" s="9" t="s">
        <v>19</v>
      </c>
      <c r="E293" s="7" t="s">
        <v>18</v>
      </c>
      <c r="F293" s="7" t="s">
        <v>17</v>
      </c>
      <c r="G293" s="7" t="s">
        <v>12</v>
      </c>
      <c r="H293" s="25">
        <v>1200</v>
      </c>
      <c r="I293" s="10">
        <v>1983.75</v>
      </c>
      <c r="J293" s="4">
        <f t="shared" si="16"/>
        <v>2380500</v>
      </c>
      <c r="K293" s="28">
        <v>1884.75</v>
      </c>
      <c r="L293" s="4">
        <f t="shared" si="17"/>
        <v>2261700</v>
      </c>
      <c r="M293" s="13" t="s">
        <v>16</v>
      </c>
    </row>
    <row r="294" spans="1:13" x14ac:dyDescent="0.25">
      <c r="A294" s="9">
        <v>146</v>
      </c>
      <c r="B294" s="2" t="s">
        <v>6</v>
      </c>
      <c r="C294" s="27" t="s">
        <v>99</v>
      </c>
      <c r="D294" s="9" t="s">
        <v>19</v>
      </c>
      <c r="E294" s="7" t="s">
        <v>18</v>
      </c>
      <c r="F294" s="7" t="s">
        <v>17</v>
      </c>
      <c r="G294" s="7" t="s">
        <v>12</v>
      </c>
      <c r="H294" s="25">
        <v>2655</v>
      </c>
      <c r="I294" s="10">
        <v>1983.75</v>
      </c>
      <c r="J294" s="4">
        <f t="shared" si="16"/>
        <v>5266856.25</v>
      </c>
      <c r="K294" s="28">
        <v>1884.75</v>
      </c>
      <c r="L294" s="4">
        <f t="shared" si="17"/>
        <v>5004011.25</v>
      </c>
      <c r="M294" s="13" t="s">
        <v>16</v>
      </c>
    </row>
    <row r="295" spans="1:13" x14ac:dyDescent="0.25">
      <c r="A295" s="9">
        <v>147</v>
      </c>
      <c r="B295" s="2" t="s">
        <v>6</v>
      </c>
      <c r="C295" s="27" t="s">
        <v>99</v>
      </c>
      <c r="D295" s="9" t="s">
        <v>44</v>
      </c>
      <c r="E295" s="7" t="s">
        <v>3</v>
      </c>
      <c r="F295" s="7" t="s">
        <v>2</v>
      </c>
      <c r="G295" s="2" t="s">
        <v>1</v>
      </c>
      <c r="H295" s="25">
        <v>50</v>
      </c>
      <c r="I295" s="5">
        <v>9163.5400000000009</v>
      </c>
      <c r="J295" s="4">
        <f t="shared" si="16"/>
        <v>458177.00000000006</v>
      </c>
      <c r="K295" s="28">
        <v>8705.2999999999993</v>
      </c>
      <c r="L295" s="4">
        <f t="shared" si="17"/>
        <v>435264.99999999994</v>
      </c>
      <c r="M295" s="2" t="s">
        <v>0</v>
      </c>
    </row>
    <row r="296" spans="1:13" x14ac:dyDescent="0.25">
      <c r="A296" s="9">
        <v>148</v>
      </c>
      <c r="B296" s="2" t="s">
        <v>6</v>
      </c>
      <c r="C296" s="27" t="s">
        <v>99</v>
      </c>
      <c r="D296" s="9" t="s">
        <v>44</v>
      </c>
      <c r="E296" s="7" t="s">
        <v>3</v>
      </c>
      <c r="F296" s="7" t="s">
        <v>2</v>
      </c>
      <c r="G296" s="2" t="s">
        <v>1</v>
      </c>
      <c r="H296" s="25">
        <v>25</v>
      </c>
      <c r="I296" s="5">
        <v>9163.5400000000009</v>
      </c>
      <c r="J296" s="4">
        <f t="shared" si="16"/>
        <v>229088.50000000003</v>
      </c>
      <c r="K296" s="28">
        <v>8705.2999999999993</v>
      </c>
      <c r="L296" s="4">
        <f t="shared" si="17"/>
        <v>217632.49999999997</v>
      </c>
      <c r="M296" s="2" t="s">
        <v>0</v>
      </c>
    </row>
    <row r="297" spans="1:13" x14ac:dyDescent="0.25">
      <c r="A297" s="9">
        <v>149</v>
      </c>
      <c r="B297" s="2" t="s">
        <v>6</v>
      </c>
      <c r="C297" s="27" t="s">
        <v>99</v>
      </c>
      <c r="D297" s="9" t="s">
        <v>15</v>
      </c>
      <c r="E297" s="7" t="s">
        <v>14</v>
      </c>
      <c r="F297" s="7" t="s">
        <v>13</v>
      </c>
      <c r="G297" s="7" t="s">
        <v>12</v>
      </c>
      <c r="H297" s="25">
        <v>1000</v>
      </c>
      <c r="I297" s="5">
        <v>4718.3100000000004</v>
      </c>
      <c r="J297" s="4">
        <f t="shared" si="16"/>
        <v>4718310</v>
      </c>
      <c r="K297" s="28">
        <v>4491.83</v>
      </c>
      <c r="L297" s="4">
        <f t="shared" si="17"/>
        <v>4491830</v>
      </c>
      <c r="M297" s="2" t="s">
        <v>0</v>
      </c>
    </row>
    <row r="298" spans="1:13" x14ac:dyDescent="0.25">
      <c r="A298" s="9">
        <v>150</v>
      </c>
      <c r="B298" s="2" t="s">
        <v>6</v>
      </c>
      <c r="C298" s="27" t="s">
        <v>99</v>
      </c>
      <c r="D298" s="9" t="s">
        <v>15</v>
      </c>
      <c r="E298" s="7" t="s">
        <v>14</v>
      </c>
      <c r="F298" s="7" t="s">
        <v>13</v>
      </c>
      <c r="G298" s="7" t="s">
        <v>12</v>
      </c>
      <c r="H298" s="25">
        <v>1600</v>
      </c>
      <c r="I298" s="5">
        <v>4718.3100000000004</v>
      </c>
      <c r="J298" s="4">
        <f t="shared" si="16"/>
        <v>7549296.0000000009</v>
      </c>
      <c r="K298" s="28">
        <v>4485</v>
      </c>
      <c r="L298" s="4">
        <f t="shared" si="17"/>
        <v>7176000</v>
      </c>
      <c r="M298" s="2" t="s">
        <v>11</v>
      </c>
    </row>
    <row r="299" spans="1:13" x14ac:dyDescent="0.25">
      <c r="A299" s="9">
        <v>151</v>
      </c>
      <c r="B299" s="2" t="s">
        <v>6</v>
      </c>
      <c r="C299" s="27" t="s">
        <v>99</v>
      </c>
      <c r="D299" s="9" t="s">
        <v>15</v>
      </c>
      <c r="E299" s="7" t="s">
        <v>14</v>
      </c>
      <c r="F299" s="7" t="s">
        <v>13</v>
      </c>
      <c r="G299" s="7" t="s">
        <v>12</v>
      </c>
      <c r="H299" s="25">
        <v>1121</v>
      </c>
      <c r="I299" s="5">
        <v>4718.3100000000004</v>
      </c>
      <c r="J299" s="4">
        <f t="shared" si="16"/>
        <v>5289225.5100000007</v>
      </c>
      <c r="K299" s="28">
        <v>4485</v>
      </c>
      <c r="L299" s="4">
        <f t="shared" si="17"/>
        <v>5027685</v>
      </c>
      <c r="M299" s="2" t="s">
        <v>11</v>
      </c>
    </row>
    <row r="300" spans="1:13" x14ac:dyDescent="0.25">
      <c r="A300" s="9">
        <v>152</v>
      </c>
      <c r="B300" s="2" t="s">
        <v>6</v>
      </c>
      <c r="C300" s="27" t="s">
        <v>99</v>
      </c>
      <c r="D300" s="9" t="s">
        <v>40</v>
      </c>
      <c r="E300" s="7" t="s">
        <v>39</v>
      </c>
      <c r="F300" s="7" t="s">
        <v>38</v>
      </c>
      <c r="G300" s="2" t="s">
        <v>1</v>
      </c>
      <c r="H300" s="25">
        <v>15</v>
      </c>
      <c r="I300" s="5">
        <v>4300.25</v>
      </c>
      <c r="J300" s="4">
        <f t="shared" si="16"/>
        <v>64503.75</v>
      </c>
      <c r="K300" s="28">
        <v>3784</v>
      </c>
      <c r="L300" s="4">
        <f t="shared" si="17"/>
        <v>56760</v>
      </c>
      <c r="M300" s="7" t="s">
        <v>37</v>
      </c>
    </row>
    <row r="301" spans="1:13" x14ac:dyDescent="0.25">
      <c r="A301" s="9">
        <v>153</v>
      </c>
      <c r="B301" s="2" t="s">
        <v>6</v>
      </c>
      <c r="C301" s="27" t="s">
        <v>99</v>
      </c>
      <c r="D301" s="9" t="s">
        <v>40</v>
      </c>
      <c r="E301" s="7" t="s">
        <v>39</v>
      </c>
      <c r="F301" s="7" t="s">
        <v>38</v>
      </c>
      <c r="G301" s="2" t="s">
        <v>1</v>
      </c>
      <c r="H301" s="25">
        <v>5</v>
      </c>
      <c r="I301" s="5">
        <v>4300.25</v>
      </c>
      <c r="J301" s="4">
        <f t="shared" si="16"/>
        <v>21501.25</v>
      </c>
      <c r="K301" s="28">
        <v>3784</v>
      </c>
      <c r="L301" s="4">
        <f t="shared" si="17"/>
        <v>18920</v>
      </c>
      <c r="M301" s="7" t="s">
        <v>37</v>
      </c>
    </row>
    <row r="302" spans="1:13" x14ac:dyDescent="0.25">
      <c r="A302" s="9">
        <v>154</v>
      </c>
      <c r="B302" s="2" t="s">
        <v>6</v>
      </c>
      <c r="C302" s="27" t="s">
        <v>99</v>
      </c>
      <c r="D302" s="9" t="s">
        <v>31</v>
      </c>
      <c r="E302" s="7" t="s">
        <v>30</v>
      </c>
      <c r="F302" s="7" t="s">
        <v>29</v>
      </c>
      <c r="G302" s="7" t="s">
        <v>28</v>
      </c>
      <c r="H302" s="25">
        <v>200</v>
      </c>
      <c r="I302" s="5">
        <v>39073.81</v>
      </c>
      <c r="J302" s="4">
        <f t="shared" si="16"/>
        <v>7814762</v>
      </c>
      <c r="K302" s="28">
        <v>37315.480000000003</v>
      </c>
      <c r="L302" s="4">
        <f t="shared" si="17"/>
        <v>7463096.0000000009</v>
      </c>
      <c r="M302" s="7" t="s">
        <v>7</v>
      </c>
    </row>
    <row r="303" spans="1:13" x14ac:dyDescent="0.25">
      <c r="A303" s="9">
        <v>155</v>
      </c>
      <c r="B303" s="2" t="s">
        <v>6</v>
      </c>
      <c r="C303" s="27" t="s">
        <v>99</v>
      </c>
      <c r="D303" s="9" t="s">
        <v>31</v>
      </c>
      <c r="E303" s="7" t="s">
        <v>30</v>
      </c>
      <c r="F303" s="7" t="s">
        <v>29</v>
      </c>
      <c r="G303" s="7" t="s">
        <v>28</v>
      </c>
      <c r="H303" s="25">
        <v>527</v>
      </c>
      <c r="I303" s="5">
        <v>39073.81</v>
      </c>
      <c r="J303" s="4">
        <f t="shared" si="16"/>
        <v>20591897.869999997</v>
      </c>
      <c r="K303" s="28">
        <v>37315.480000000003</v>
      </c>
      <c r="L303" s="4">
        <f t="shared" si="17"/>
        <v>19665257.960000001</v>
      </c>
      <c r="M303" s="7" t="s">
        <v>27</v>
      </c>
    </row>
    <row r="304" spans="1:13" x14ac:dyDescent="0.25">
      <c r="A304" s="9">
        <v>156</v>
      </c>
      <c r="B304" s="2" t="s">
        <v>6</v>
      </c>
      <c r="C304" s="27" t="s">
        <v>99</v>
      </c>
      <c r="D304" s="9" t="s">
        <v>31</v>
      </c>
      <c r="E304" s="7" t="s">
        <v>30</v>
      </c>
      <c r="F304" s="7" t="s">
        <v>29</v>
      </c>
      <c r="G304" s="7" t="s">
        <v>28</v>
      </c>
      <c r="H304" s="25">
        <v>177</v>
      </c>
      <c r="I304" s="5">
        <v>39073.81</v>
      </c>
      <c r="J304" s="4">
        <f t="shared" si="16"/>
        <v>6916064.3699999992</v>
      </c>
      <c r="K304" s="28">
        <v>37120</v>
      </c>
      <c r="L304" s="4">
        <f t="shared" si="17"/>
        <v>6570240</v>
      </c>
      <c r="M304" s="2" t="s">
        <v>32</v>
      </c>
    </row>
    <row r="305" spans="1:13" x14ac:dyDescent="0.25">
      <c r="A305" s="9">
        <v>157</v>
      </c>
      <c r="B305" s="2" t="s">
        <v>6</v>
      </c>
      <c r="C305" s="27" t="s">
        <v>99</v>
      </c>
      <c r="D305" s="9" t="s">
        <v>19</v>
      </c>
      <c r="E305" s="7" t="s">
        <v>18</v>
      </c>
      <c r="F305" s="7" t="s">
        <v>17</v>
      </c>
      <c r="G305" s="7" t="s">
        <v>12</v>
      </c>
      <c r="H305" s="25">
        <v>5000</v>
      </c>
      <c r="I305" s="5">
        <v>349</v>
      </c>
      <c r="J305" s="4">
        <f t="shared" si="16"/>
        <v>1745000</v>
      </c>
      <c r="K305" s="28">
        <v>330.8</v>
      </c>
      <c r="L305" s="4">
        <f t="shared" si="17"/>
        <v>1654000</v>
      </c>
      <c r="M305" s="13" t="s">
        <v>16</v>
      </c>
    </row>
    <row r="306" spans="1:13" x14ac:dyDescent="0.25">
      <c r="A306" s="9">
        <v>158</v>
      </c>
      <c r="B306" s="2" t="s">
        <v>6</v>
      </c>
      <c r="C306" s="27" t="s">
        <v>99</v>
      </c>
      <c r="D306" s="9" t="s">
        <v>19</v>
      </c>
      <c r="E306" s="7" t="s">
        <v>18</v>
      </c>
      <c r="F306" s="7" t="s">
        <v>17</v>
      </c>
      <c r="G306" s="7" t="s">
        <v>12</v>
      </c>
      <c r="H306" s="25">
        <v>3841</v>
      </c>
      <c r="I306" s="5">
        <v>349</v>
      </c>
      <c r="J306" s="4">
        <f t="shared" si="16"/>
        <v>1340509</v>
      </c>
      <c r="K306" s="28">
        <v>330.8</v>
      </c>
      <c r="L306" s="4">
        <f t="shared" si="17"/>
        <v>1270602.8</v>
      </c>
      <c r="M306" s="13" t="s">
        <v>16</v>
      </c>
    </row>
    <row r="307" spans="1:13" x14ac:dyDescent="0.25">
      <c r="A307" s="9">
        <v>159</v>
      </c>
      <c r="B307" s="2" t="s">
        <v>6</v>
      </c>
      <c r="C307" s="27" t="s">
        <v>98</v>
      </c>
      <c r="D307" s="27" t="s">
        <v>51</v>
      </c>
      <c r="E307" s="27" t="s">
        <v>97</v>
      </c>
      <c r="F307" s="2" t="s">
        <v>50</v>
      </c>
      <c r="G307" s="7" t="s">
        <v>28</v>
      </c>
      <c r="H307" s="25">
        <v>91</v>
      </c>
      <c r="I307" s="5">
        <v>19753.89</v>
      </c>
      <c r="J307" s="4">
        <f t="shared" si="16"/>
        <v>1797603.99</v>
      </c>
      <c r="K307" s="26">
        <v>18864.97</v>
      </c>
      <c r="L307" s="4">
        <f t="shared" si="17"/>
        <v>1716712.27</v>
      </c>
      <c r="M307" s="7" t="s">
        <v>7</v>
      </c>
    </row>
    <row r="308" spans="1:13" x14ac:dyDescent="0.25">
      <c r="A308" s="9">
        <v>160</v>
      </c>
      <c r="B308" s="2" t="s">
        <v>6</v>
      </c>
      <c r="C308" s="2" t="s">
        <v>94</v>
      </c>
      <c r="D308" s="2" t="s">
        <v>51</v>
      </c>
      <c r="E308" s="11" t="s">
        <v>30</v>
      </c>
      <c r="F308" s="2" t="s">
        <v>50</v>
      </c>
      <c r="G308" s="2" t="s">
        <v>96</v>
      </c>
      <c r="H308" s="25">
        <v>20</v>
      </c>
      <c r="I308" s="10">
        <v>19753.89</v>
      </c>
      <c r="J308" s="4">
        <f t="shared" si="16"/>
        <v>395077.8</v>
      </c>
      <c r="K308" s="3">
        <v>18800</v>
      </c>
      <c r="L308" s="4">
        <f t="shared" si="17"/>
        <v>376000</v>
      </c>
      <c r="M308" s="2" t="s">
        <v>11</v>
      </c>
    </row>
    <row r="309" spans="1:13" x14ac:dyDescent="0.25">
      <c r="A309" s="9">
        <v>161</v>
      </c>
      <c r="B309" s="2" t="s">
        <v>6</v>
      </c>
      <c r="C309" s="2" t="s">
        <v>94</v>
      </c>
      <c r="D309" s="2" t="s">
        <v>19</v>
      </c>
      <c r="E309" s="11" t="s">
        <v>18</v>
      </c>
      <c r="F309" s="2" t="s">
        <v>17</v>
      </c>
      <c r="G309" s="2" t="s">
        <v>95</v>
      </c>
      <c r="H309" s="25">
        <v>648</v>
      </c>
      <c r="I309" s="5">
        <v>349</v>
      </c>
      <c r="J309" s="4">
        <f t="shared" si="16"/>
        <v>226152</v>
      </c>
      <c r="K309" s="3">
        <v>330.8</v>
      </c>
      <c r="L309" s="4">
        <f t="shared" si="17"/>
        <v>214358.39999999999</v>
      </c>
      <c r="M309" s="13" t="s">
        <v>16</v>
      </c>
    </row>
    <row r="310" spans="1:13" x14ac:dyDescent="0.25">
      <c r="A310" s="9">
        <v>162</v>
      </c>
      <c r="B310" s="2" t="s">
        <v>6</v>
      </c>
      <c r="C310" s="2" t="s">
        <v>94</v>
      </c>
      <c r="D310" s="2" t="s">
        <v>4</v>
      </c>
      <c r="E310" s="11" t="s">
        <v>3</v>
      </c>
      <c r="F310" s="2" t="s">
        <v>50</v>
      </c>
      <c r="G310" s="2" t="s">
        <v>1</v>
      </c>
      <c r="H310" s="25">
        <v>60</v>
      </c>
      <c r="I310" s="10">
        <v>8940.11</v>
      </c>
      <c r="J310" s="4">
        <f t="shared" si="16"/>
        <v>536406.60000000009</v>
      </c>
      <c r="K310" s="3">
        <v>8493.1</v>
      </c>
      <c r="L310" s="4">
        <f t="shared" si="17"/>
        <v>509586</v>
      </c>
      <c r="M310" s="2" t="s">
        <v>0</v>
      </c>
    </row>
    <row r="311" spans="1:13" x14ac:dyDescent="0.25">
      <c r="A311" s="9">
        <v>163</v>
      </c>
      <c r="B311" s="2" t="s">
        <v>6</v>
      </c>
      <c r="C311" s="2" t="s">
        <v>94</v>
      </c>
      <c r="D311" s="2" t="s">
        <v>44</v>
      </c>
      <c r="E311" s="11" t="s">
        <v>3</v>
      </c>
      <c r="F311" s="2" t="s">
        <v>2</v>
      </c>
      <c r="G311" s="2" t="s">
        <v>1</v>
      </c>
      <c r="H311" s="25">
        <v>60</v>
      </c>
      <c r="I311" s="12">
        <v>9163.5300000000007</v>
      </c>
      <c r="J311" s="4">
        <f t="shared" si="16"/>
        <v>549811.80000000005</v>
      </c>
      <c r="K311" s="3">
        <v>8705.2999999999993</v>
      </c>
      <c r="L311" s="4">
        <f t="shared" si="17"/>
        <v>522317.99999999994</v>
      </c>
      <c r="M311" s="2" t="s">
        <v>0</v>
      </c>
    </row>
    <row r="312" spans="1:13" x14ac:dyDescent="0.25">
      <c r="A312" s="9">
        <v>164</v>
      </c>
      <c r="B312" s="2" t="s">
        <v>6</v>
      </c>
      <c r="C312" s="2" t="s">
        <v>74</v>
      </c>
      <c r="D312" s="24" t="s">
        <v>44</v>
      </c>
      <c r="E312" s="7" t="s">
        <v>3</v>
      </c>
      <c r="F312" s="7" t="s">
        <v>93</v>
      </c>
      <c r="G312" s="2" t="s">
        <v>1</v>
      </c>
      <c r="H312" s="6">
        <v>850</v>
      </c>
      <c r="I312" s="10">
        <v>8940.11</v>
      </c>
      <c r="J312" s="4">
        <f t="shared" si="16"/>
        <v>7599093.5000000009</v>
      </c>
      <c r="K312" s="19">
        <v>8705.2999999999993</v>
      </c>
      <c r="L312" s="4">
        <f t="shared" si="17"/>
        <v>7399504.9999999991</v>
      </c>
      <c r="M312" s="2" t="s">
        <v>0</v>
      </c>
    </row>
    <row r="313" spans="1:13" x14ac:dyDescent="0.25">
      <c r="A313" s="9">
        <v>165</v>
      </c>
      <c r="B313" s="2" t="s">
        <v>6</v>
      </c>
      <c r="C313" s="2" t="s">
        <v>74</v>
      </c>
      <c r="D313" s="7" t="s">
        <v>21</v>
      </c>
      <c r="E313" s="7" t="s">
        <v>18</v>
      </c>
      <c r="F313" s="7" t="s">
        <v>92</v>
      </c>
      <c r="G313" s="7" t="s">
        <v>12</v>
      </c>
      <c r="H313" s="6">
        <v>10000</v>
      </c>
      <c r="I313" s="5">
        <v>671.8</v>
      </c>
      <c r="J313" s="4">
        <f t="shared" si="16"/>
        <v>6718000</v>
      </c>
      <c r="K313" s="19">
        <v>641.5</v>
      </c>
      <c r="L313" s="4">
        <f t="shared" si="17"/>
        <v>6415000</v>
      </c>
      <c r="M313" s="13" t="s">
        <v>16</v>
      </c>
    </row>
    <row r="314" spans="1:13" x14ac:dyDescent="0.25">
      <c r="A314" s="9">
        <v>166</v>
      </c>
      <c r="B314" s="2" t="s">
        <v>6</v>
      </c>
      <c r="C314" s="2" t="s">
        <v>74</v>
      </c>
      <c r="D314" s="7" t="s">
        <v>57</v>
      </c>
      <c r="E314" s="7" t="s">
        <v>18</v>
      </c>
      <c r="F314" s="7" t="s">
        <v>91</v>
      </c>
      <c r="G314" s="7" t="s">
        <v>12</v>
      </c>
      <c r="H314" s="6">
        <v>350</v>
      </c>
      <c r="I314" s="5">
        <v>349</v>
      </c>
      <c r="J314" s="4">
        <f t="shared" si="16"/>
        <v>122150</v>
      </c>
      <c r="K314" s="19">
        <v>367</v>
      </c>
      <c r="L314" s="4">
        <f t="shared" si="17"/>
        <v>128450</v>
      </c>
      <c r="M314" s="13" t="s">
        <v>16</v>
      </c>
    </row>
    <row r="315" spans="1:13" x14ac:dyDescent="0.25">
      <c r="A315" s="9">
        <v>167</v>
      </c>
      <c r="B315" s="2" t="s">
        <v>6</v>
      </c>
      <c r="C315" s="2" t="s">
        <v>74</v>
      </c>
      <c r="D315" s="7" t="s">
        <v>90</v>
      </c>
      <c r="E315" s="7" t="s">
        <v>14</v>
      </c>
      <c r="F315" s="7" t="s">
        <v>89</v>
      </c>
      <c r="G315" s="7" t="s">
        <v>12</v>
      </c>
      <c r="H315" s="6">
        <v>15</v>
      </c>
      <c r="I315" s="5">
        <v>4718.3100000000004</v>
      </c>
      <c r="J315" s="4">
        <f t="shared" si="16"/>
        <v>70774.650000000009</v>
      </c>
      <c r="K315" s="19">
        <v>4485</v>
      </c>
      <c r="L315" s="4">
        <f t="shared" si="17"/>
        <v>67275</v>
      </c>
      <c r="M315" s="2" t="s">
        <v>11</v>
      </c>
    </row>
    <row r="316" spans="1:13" x14ac:dyDescent="0.25">
      <c r="A316" s="9">
        <v>168</v>
      </c>
      <c r="B316" s="2" t="s">
        <v>6</v>
      </c>
      <c r="C316" s="2" t="s">
        <v>74</v>
      </c>
      <c r="D316" s="7" t="s">
        <v>40</v>
      </c>
      <c r="E316" s="7" t="s">
        <v>39</v>
      </c>
      <c r="F316" s="7" t="s">
        <v>88</v>
      </c>
      <c r="G316" s="2" t="s">
        <v>1</v>
      </c>
      <c r="H316" s="6">
        <v>13</v>
      </c>
      <c r="I316" s="5">
        <v>4300.25</v>
      </c>
      <c r="J316" s="4">
        <f t="shared" si="16"/>
        <v>55903.25</v>
      </c>
      <c r="K316" s="19">
        <v>3784</v>
      </c>
      <c r="L316" s="4">
        <f t="shared" si="17"/>
        <v>49192</v>
      </c>
      <c r="M316" s="7" t="s">
        <v>37</v>
      </c>
    </row>
    <row r="317" spans="1:13" x14ac:dyDescent="0.25">
      <c r="A317" s="9">
        <v>169</v>
      </c>
      <c r="B317" s="2" t="s">
        <v>6</v>
      </c>
      <c r="C317" s="2" t="s">
        <v>74</v>
      </c>
      <c r="D317" s="7" t="s">
        <v>40</v>
      </c>
      <c r="E317" s="7" t="s">
        <v>39</v>
      </c>
      <c r="F317" s="7" t="s">
        <v>88</v>
      </c>
      <c r="G317" s="2" t="s">
        <v>1</v>
      </c>
      <c r="H317" s="6">
        <v>25</v>
      </c>
      <c r="I317" s="5">
        <v>4300.25</v>
      </c>
      <c r="J317" s="4">
        <f t="shared" ref="J317:J380" si="18">I317*H317</f>
        <v>107506.25</v>
      </c>
      <c r="K317" s="19">
        <v>3784</v>
      </c>
      <c r="L317" s="4">
        <f t="shared" ref="L317:L380" si="19">K317*H317</f>
        <v>94600</v>
      </c>
      <c r="M317" s="7" t="s">
        <v>37</v>
      </c>
    </row>
    <row r="318" spans="1:13" x14ac:dyDescent="0.25">
      <c r="A318" s="9">
        <v>170</v>
      </c>
      <c r="B318" s="2" t="s">
        <v>6</v>
      </c>
      <c r="C318" s="2" t="s">
        <v>74</v>
      </c>
      <c r="D318" s="7" t="s">
        <v>51</v>
      </c>
      <c r="E318" s="7" t="s">
        <v>30</v>
      </c>
      <c r="F318" s="2" t="s">
        <v>50</v>
      </c>
      <c r="G318" s="7" t="s">
        <v>28</v>
      </c>
      <c r="H318" s="6">
        <v>31</v>
      </c>
      <c r="I318" s="10">
        <v>19753.89</v>
      </c>
      <c r="J318" s="4">
        <f t="shared" si="18"/>
        <v>612370.59</v>
      </c>
      <c r="K318" s="19">
        <v>18800</v>
      </c>
      <c r="L318" s="4">
        <f t="shared" si="19"/>
        <v>582800</v>
      </c>
      <c r="M318" s="2" t="s">
        <v>11</v>
      </c>
    </row>
    <row r="319" spans="1:13" x14ac:dyDescent="0.25">
      <c r="A319" s="9">
        <v>171</v>
      </c>
      <c r="B319" s="2" t="s">
        <v>6</v>
      </c>
      <c r="C319" s="2" t="s">
        <v>74</v>
      </c>
      <c r="D319" s="7" t="s">
        <v>87</v>
      </c>
      <c r="E319" s="7" t="s">
        <v>30</v>
      </c>
      <c r="F319" s="7" t="s">
        <v>86</v>
      </c>
      <c r="G319" s="7" t="s">
        <v>28</v>
      </c>
      <c r="H319" s="6">
        <v>45</v>
      </c>
      <c r="I319" s="5">
        <v>39073.81</v>
      </c>
      <c r="J319" s="4">
        <f t="shared" si="18"/>
        <v>1758321.45</v>
      </c>
      <c r="K319" s="19">
        <v>37315.480000000003</v>
      </c>
      <c r="L319" s="4">
        <f t="shared" si="19"/>
        <v>1679196.6</v>
      </c>
      <c r="M319" s="7" t="s">
        <v>27</v>
      </c>
    </row>
    <row r="320" spans="1:13" x14ac:dyDescent="0.25">
      <c r="A320" s="9">
        <v>172</v>
      </c>
      <c r="B320" s="2" t="s">
        <v>6</v>
      </c>
      <c r="C320" s="2" t="s">
        <v>74</v>
      </c>
      <c r="D320" s="7" t="s">
        <v>40</v>
      </c>
      <c r="E320" s="7" t="s">
        <v>39</v>
      </c>
      <c r="F320" s="7" t="s">
        <v>85</v>
      </c>
      <c r="G320" s="2" t="s">
        <v>1</v>
      </c>
      <c r="H320" s="6">
        <v>39</v>
      </c>
      <c r="I320" s="5">
        <v>4300.25</v>
      </c>
      <c r="J320" s="4">
        <f t="shared" si="18"/>
        <v>167709.75</v>
      </c>
      <c r="K320" s="19">
        <v>3784</v>
      </c>
      <c r="L320" s="4">
        <f t="shared" si="19"/>
        <v>147576</v>
      </c>
      <c r="M320" s="7" t="s">
        <v>37</v>
      </c>
    </row>
    <row r="321" spans="1:13" x14ac:dyDescent="0.25">
      <c r="A321" s="9">
        <v>173</v>
      </c>
      <c r="B321" s="2" t="s">
        <v>6</v>
      </c>
      <c r="C321" s="2" t="s">
        <v>74</v>
      </c>
      <c r="D321" s="7" t="s">
        <v>25</v>
      </c>
      <c r="E321" s="7" t="s">
        <v>24</v>
      </c>
      <c r="F321" s="7" t="s">
        <v>23</v>
      </c>
      <c r="G321" s="2" t="s">
        <v>1</v>
      </c>
      <c r="H321" s="6">
        <v>10</v>
      </c>
      <c r="I321" s="10">
        <v>28932.69</v>
      </c>
      <c r="J321" s="4">
        <f t="shared" si="18"/>
        <v>289326.89999999997</v>
      </c>
      <c r="K321" s="19">
        <v>27426</v>
      </c>
      <c r="L321" s="4">
        <f t="shared" si="19"/>
        <v>274260</v>
      </c>
      <c r="M321" s="2" t="s">
        <v>22</v>
      </c>
    </row>
    <row r="322" spans="1:13" x14ac:dyDescent="0.25">
      <c r="A322" s="9">
        <v>174</v>
      </c>
      <c r="B322" s="2" t="s">
        <v>6</v>
      </c>
      <c r="C322" s="2" t="s">
        <v>74</v>
      </c>
      <c r="D322" s="7" t="s">
        <v>51</v>
      </c>
      <c r="E322" s="7" t="s">
        <v>30</v>
      </c>
      <c r="F322" s="2" t="s">
        <v>50</v>
      </c>
      <c r="G322" s="7" t="s">
        <v>28</v>
      </c>
      <c r="H322" s="6">
        <v>100</v>
      </c>
      <c r="I322" s="10">
        <v>19753.89</v>
      </c>
      <c r="J322" s="4">
        <f t="shared" si="18"/>
        <v>1975389</v>
      </c>
      <c r="K322" s="19">
        <v>18800</v>
      </c>
      <c r="L322" s="4">
        <f t="shared" si="19"/>
        <v>1880000</v>
      </c>
      <c r="M322" s="2" t="s">
        <v>11</v>
      </c>
    </row>
    <row r="323" spans="1:13" x14ac:dyDescent="0.25">
      <c r="A323" s="9">
        <v>175</v>
      </c>
      <c r="B323" s="2" t="s">
        <v>6</v>
      </c>
      <c r="C323" s="2" t="s">
        <v>74</v>
      </c>
      <c r="D323" s="7" t="s">
        <v>31</v>
      </c>
      <c r="E323" s="7" t="s">
        <v>30</v>
      </c>
      <c r="F323" s="7" t="s">
        <v>82</v>
      </c>
      <c r="G323" s="7" t="s">
        <v>28</v>
      </c>
      <c r="H323" s="6">
        <v>102</v>
      </c>
      <c r="I323" s="5">
        <v>39073.81</v>
      </c>
      <c r="J323" s="4">
        <f t="shared" si="18"/>
        <v>3985528.6199999996</v>
      </c>
      <c r="K323" s="19">
        <v>37120</v>
      </c>
      <c r="L323" s="4">
        <f t="shared" si="19"/>
        <v>3786240</v>
      </c>
      <c r="M323" s="2" t="s">
        <v>32</v>
      </c>
    </row>
    <row r="324" spans="1:13" x14ac:dyDescent="0.25">
      <c r="A324" s="9">
        <v>176</v>
      </c>
      <c r="B324" s="2" t="s">
        <v>6</v>
      </c>
      <c r="C324" s="2" t="s">
        <v>74</v>
      </c>
      <c r="D324" s="7" t="s">
        <v>26</v>
      </c>
      <c r="E324" s="7" t="s">
        <v>24</v>
      </c>
      <c r="F324" s="7" t="s">
        <v>84</v>
      </c>
      <c r="G324" s="2" t="s">
        <v>1</v>
      </c>
      <c r="H324" s="6">
        <v>10</v>
      </c>
      <c r="I324" s="10">
        <v>17053.439999999999</v>
      </c>
      <c r="J324" s="4">
        <f t="shared" si="18"/>
        <v>170534.39999999999</v>
      </c>
      <c r="K324" s="19">
        <v>16217.82</v>
      </c>
      <c r="L324" s="4">
        <f t="shared" si="19"/>
        <v>162178.20000000001</v>
      </c>
      <c r="M324" s="2" t="s">
        <v>0</v>
      </c>
    </row>
    <row r="325" spans="1:13" x14ac:dyDescent="0.25">
      <c r="A325" s="9">
        <v>177</v>
      </c>
      <c r="B325" s="2" t="s">
        <v>6</v>
      </c>
      <c r="C325" s="2" t="s">
        <v>74</v>
      </c>
      <c r="D325" s="7" t="s">
        <v>21</v>
      </c>
      <c r="E325" s="7" t="s">
        <v>18</v>
      </c>
      <c r="F325" s="7" t="s">
        <v>83</v>
      </c>
      <c r="G325" s="7" t="s">
        <v>12</v>
      </c>
      <c r="H325" s="6">
        <v>700</v>
      </c>
      <c r="I325" s="5">
        <v>671.8</v>
      </c>
      <c r="J325" s="4">
        <f t="shared" si="18"/>
        <v>470259.99999999994</v>
      </c>
      <c r="K325" s="19">
        <v>641.5</v>
      </c>
      <c r="L325" s="4">
        <f t="shared" si="19"/>
        <v>449050</v>
      </c>
      <c r="M325" s="13" t="s">
        <v>16</v>
      </c>
    </row>
    <row r="326" spans="1:13" x14ac:dyDescent="0.25">
      <c r="A326" s="9">
        <v>178</v>
      </c>
      <c r="B326" s="2" t="s">
        <v>6</v>
      </c>
      <c r="C326" s="2" t="s">
        <v>74</v>
      </c>
      <c r="D326" s="23" t="s">
        <v>43</v>
      </c>
      <c r="E326" s="7" t="s">
        <v>18</v>
      </c>
      <c r="F326" s="7" t="s">
        <v>80</v>
      </c>
      <c r="G326" s="7" t="s">
        <v>12</v>
      </c>
      <c r="H326" s="6">
        <v>8976</v>
      </c>
      <c r="I326" s="10">
        <v>1983.75</v>
      </c>
      <c r="J326" s="4">
        <f t="shared" si="18"/>
        <v>17806140</v>
      </c>
      <c r="K326" s="19">
        <v>1884.75</v>
      </c>
      <c r="L326" s="4">
        <f t="shared" si="19"/>
        <v>16917516</v>
      </c>
      <c r="M326" s="13" t="s">
        <v>16</v>
      </c>
    </row>
    <row r="327" spans="1:13" x14ac:dyDescent="0.25">
      <c r="A327" s="9">
        <v>179</v>
      </c>
      <c r="B327" s="2" t="s">
        <v>6</v>
      </c>
      <c r="C327" s="2" t="s">
        <v>74</v>
      </c>
      <c r="D327" s="7" t="s">
        <v>15</v>
      </c>
      <c r="E327" s="7" t="s">
        <v>14</v>
      </c>
      <c r="F327" s="7" t="s">
        <v>77</v>
      </c>
      <c r="G327" s="7" t="s">
        <v>12</v>
      </c>
      <c r="H327" s="6">
        <v>60</v>
      </c>
      <c r="I327" s="10">
        <v>4718</v>
      </c>
      <c r="J327" s="4">
        <f t="shared" si="18"/>
        <v>283080</v>
      </c>
      <c r="K327" s="19">
        <v>4485</v>
      </c>
      <c r="L327" s="4">
        <f t="shared" si="19"/>
        <v>269100</v>
      </c>
      <c r="M327" s="2" t="s">
        <v>11</v>
      </c>
    </row>
    <row r="328" spans="1:13" x14ac:dyDescent="0.25">
      <c r="A328" s="9">
        <v>180</v>
      </c>
      <c r="B328" s="2" t="s">
        <v>6</v>
      </c>
      <c r="C328" s="2" t="s">
        <v>74</v>
      </c>
      <c r="D328" s="7" t="s">
        <v>44</v>
      </c>
      <c r="E328" s="7" t="s">
        <v>3</v>
      </c>
      <c r="F328" s="7" t="s">
        <v>2</v>
      </c>
      <c r="G328" s="2" t="s">
        <v>1</v>
      </c>
      <c r="H328" s="6">
        <v>75</v>
      </c>
      <c r="I328" s="10">
        <v>8940.11</v>
      </c>
      <c r="J328" s="4">
        <f t="shared" si="18"/>
        <v>670508.25</v>
      </c>
      <c r="K328" s="19">
        <v>8705.2999999999993</v>
      </c>
      <c r="L328" s="4">
        <f t="shared" si="19"/>
        <v>652897.5</v>
      </c>
      <c r="M328" s="2" t="s">
        <v>0</v>
      </c>
    </row>
    <row r="329" spans="1:13" x14ac:dyDescent="0.25">
      <c r="A329" s="9">
        <v>181</v>
      </c>
      <c r="B329" s="2" t="s">
        <v>6</v>
      </c>
      <c r="C329" s="2" t="s">
        <v>74</v>
      </c>
      <c r="D329" s="7" t="s">
        <v>21</v>
      </c>
      <c r="E329" s="7" t="s">
        <v>18</v>
      </c>
      <c r="F329" s="7" t="s">
        <v>20</v>
      </c>
      <c r="G329" s="7" t="s">
        <v>12</v>
      </c>
      <c r="H329" s="6">
        <v>3000</v>
      </c>
      <c r="I329" s="5">
        <v>671.8</v>
      </c>
      <c r="J329" s="4">
        <f t="shared" si="18"/>
        <v>2015399.9999999998</v>
      </c>
      <c r="K329" s="19">
        <v>641.5</v>
      </c>
      <c r="L329" s="4">
        <f t="shared" si="19"/>
        <v>1924500</v>
      </c>
      <c r="M329" s="13" t="s">
        <v>16</v>
      </c>
    </row>
    <row r="330" spans="1:13" x14ac:dyDescent="0.25">
      <c r="A330" s="9">
        <v>182</v>
      </c>
      <c r="B330" s="2" t="s">
        <v>6</v>
      </c>
      <c r="C330" s="2" t="s">
        <v>74</v>
      </c>
      <c r="D330" s="7" t="s">
        <v>19</v>
      </c>
      <c r="E330" s="7" t="s">
        <v>18</v>
      </c>
      <c r="F330" s="7" t="s">
        <v>17</v>
      </c>
      <c r="G330" s="7" t="s">
        <v>12</v>
      </c>
      <c r="H330" s="6">
        <v>3000</v>
      </c>
      <c r="I330" s="5">
        <v>349</v>
      </c>
      <c r="J330" s="4">
        <f t="shared" si="18"/>
        <v>1047000</v>
      </c>
      <c r="K330" s="19">
        <v>330.8</v>
      </c>
      <c r="L330" s="4">
        <f t="shared" si="19"/>
        <v>992400</v>
      </c>
      <c r="M330" s="13" t="s">
        <v>16</v>
      </c>
    </row>
    <row r="331" spans="1:13" x14ac:dyDescent="0.25">
      <c r="A331" s="9">
        <v>183</v>
      </c>
      <c r="B331" s="2" t="s">
        <v>6</v>
      </c>
      <c r="C331" s="2" t="s">
        <v>74</v>
      </c>
      <c r="D331" s="7" t="s">
        <v>26</v>
      </c>
      <c r="E331" s="7" t="s">
        <v>24</v>
      </c>
      <c r="F331" s="7" t="s">
        <v>76</v>
      </c>
      <c r="G331" s="2" t="s">
        <v>1</v>
      </c>
      <c r="H331" s="6">
        <v>50</v>
      </c>
      <c r="I331" s="10">
        <v>17053.439999999999</v>
      </c>
      <c r="J331" s="4">
        <f t="shared" si="18"/>
        <v>852671.99999999988</v>
      </c>
      <c r="K331" s="19">
        <v>16217.82</v>
      </c>
      <c r="L331" s="4">
        <f t="shared" si="19"/>
        <v>810891</v>
      </c>
      <c r="M331" s="2" t="s">
        <v>0</v>
      </c>
    </row>
    <row r="332" spans="1:13" x14ac:dyDescent="0.25">
      <c r="A332" s="9">
        <v>184</v>
      </c>
      <c r="B332" s="2" t="s">
        <v>6</v>
      </c>
      <c r="C332" s="2" t="s">
        <v>74</v>
      </c>
      <c r="D332" s="7" t="s">
        <v>25</v>
      </c>
      <c r="E332" s="7" t="s">
        <v>24</v>
      </c>
      <c r="F332" s="7" t="s">
        <v>23</v>
      </c>
      <c r="G332" s="2" t="s">
        <v>1</v>
      </c>
      <c r="H332" s="6">
        <v>50</v>
      </c>
      <c r="I332" s="10">
        <v>28932.69</v>
      </c>
      <c r="J332" s="4">
        <f t="shared" si="18"/>
        <v>1446634.5</v>
      </c>
      <c r="K332" s="19">
        <v>27426</v>
      </c>
      <c r="L332" s="4">
        <f t="shared" si="19"/>
        <v>1371300</v>
      </c>
      <c r="M332" s="2" t="s">
        <v>22</v>
      </c>
    </row>
    <row r="333" spans="1:13" x14ac:dyDescent="0.25">
      <c r="A333" s="9">
        <v>185</v>
      </c>
      <c r="B333" s="2" t="s">
        <v>6</v>
      </c>
      <c r="C333" s="2" t="s">
        <v>74</v>
      </c>
      <c r="D333" s="7" t="s">
        <v>51</v>
      </c>
      <c r="E333" s="7" t="s">
        <v>30</v>
      </c>
      <c r="F333" s="2" t="s">
        <v>50</v>
      </c>
      <c r="G333" s="7" t="s">
        <v>28</v>
      </c>
      <c r="H333" s="6">
        <v>100</v>
      </c>
      <c r="I333" s="10">
        <v>19753.89</v>
      </c>
      <c r="J333" s="4">
        <f t="shared" si="18"/>
        <v>1975389</v>
      </c>
      <c r="K333" s="19">
        <v>18800</v>
      </c>
      <c r="L333" s="4">
        <f t="shared" si="19"/>
        <v>1880000</v>
      </c>
      <c r="M333" s="2" t="s">
        <v>11</v>
      </c>
    </row>
    <row r="334" spans="1:13" x14ac:dyDescent="0.25">
      <c r="A334" s="9">
        <v>186</v>
      </c>
      <c r="B334" s="2" t="s">
        <v>6</v>
      </c>
      <c r="C334" s="2" t="s">
        <v>74</v>
      </c>
      <c r="D334" s="7" t="s">
        <v>31</v>
      </c>
      <c r="E334" s="7" t="s">
        <v>30</v>
      </c>
      <c r="F334" s="7" t="s">
        <v>29</v>
      </c>
      <c r="G334" s="7" t="s">
        <v>28</v>
      </c>
      <c r="H334" s="6">
        <v>10</v>
      </c>
      <c r="I334" s="5">
        <v>39073.81</v>
      </c>
      <c r="J334" s="4">
        <f t="shared" si="18"/>
        <v>390738.1</v>
      </c>
      <c r="K334" s="19">
        <v>37315.480000000003</v>
      </c>
      <c r="L334" s="4">
        <f t="shared" si="19"/>
        <v>373154.80000000005</v>
      </c>
      <c r="M334" s="7" t="s">
        <v>27</v>
      </c>
    </row>
    <row r="335" spans="1:13" x14ac:dyDescent="0.25">
      <c r="A335" s="9">
        <v>187</v>
      </c>
      <c r="B335" s="2" t="s">
        <v>6</v>
      </c>
      <c r="C335" s="2" t="s">
        <v>74</v>
      </c>
      <c r="D335" s="7" t="s">
        <v>31</v>
      </c>
      <c r="E335" s="7" t="s">
        <v>30</v>
      </c>
      <c r="F335" s="7" t="s">
        <v>82</v>
      </c>
      <c r="G335" s="7" t="s">
        <v>28</v>
      </c>
      <c r="H335" s="6">
        <v>80</v>
      </c>
      <c r="I335" s="5">
        <v>39073.81</v>
      </c>
      <c r="J335" s="4">
        <f t="shared" si="18"/>
        <v>3125904.8</v>
      </c>
      <c r="K335" s="19">
        <v>37315.480000000003</v>
      </c>
      <c r="L335" s="4">
        <f t="shared" si="19"/>
        <v>2985238.4000000004</v>
      </c>
      <c r="M335" s="7" t="s">
        <v>7</v>
      </c>
    </row>
    <row r="336" spans="1:13" x14ac:dyDescent="0.25">
      <c r="A336" s="9">
        <v>188</v>
      </c>
      <c r="B336" s="2" t="s">
        <v>6</v>
      </c>
      <c r="C336" s="2" t="s">
        <v>74</v>
      </c>
      <c r="D336" s="7" t="s">
        <v>25</v>
      </c>
      <c r="E336" s="7" t="s">
        <v>24</v>
      </c>
      <c r="F336" s="7" t="s">
        <v>23</v>
      </c>
      <c r="G336" s="2" t="s">
        <v>1</v>
      </c>
      <c r="H336" s="6">
        <v>10</v>
      </c>
      <c r="I336" s="10">
        <v>28932.69</v>
      </c>
      <c r="J336" s="4">
        <f t="shared" si="18"/>
        <v>289326.89999999997</v>
      </c>
      <c r="K336" s="19">
        <v>27426</v>
      </c>
      <c r="L336" s="4">
        <f t="shared" si="19"/>
        <v>274260</v>
      </c>
      <c r="M336" s="2" t="s">
        <v>22</v>
      </c>
    </row>
    <row r="337" spans="1:13" x14ac:dyDescent="0.25">
      <c r="A337" s="9">
        <v>189</v>
      </c>
      <c r="B337" s="2" t="s">
        <v>6</v>
      </c>
      <c r="C337" s="2" t="s">
        <v>74</v>
      </c>
      <c r="D337" s="7" t="s">
        <v>57</v>
      </c>
      <c r="E337" s="7" t="s">
        <v>18</v>
      </c>
      <c r="F337" s="7" t="s">
        <v>81</v>
      </c>
      <c r="G337" s="7" t="s">
        <v>12</v>
      </c>
      <c r="H337" s="6">
        <v>732</v>
      </c>
      <c r="I337" s="5">
        <v>349</v>
      </c>
      <c r="J337" s="4">
        <f t="shared" si="18"/>
        <v>255468</v>
      </c>
      <c r="K337" s="19">
        <v>330.8</v>
      </c>
      <c r="L337" s="4">
        <f t="shared" si="19"/>
        <v>242145.6</v>
      </c>
      <c r="M337" s="13" t="s">
        <v>16</v>
      </c>
    </row>
    <row r="338" spans="1:13" x14ac:dyDescent="0.25">
      <c r="A338" s="9">
        <v>190</v>
      </c>
      <c r="B338" s="2" t="s">
        <v>6</v>
      </c>
      <c r="C338" s="2" t="s">
        <v>74</v>
      </c>
      <c r="D338" s="23" t="s">
        <v>43</v>
      </c>
      <c r="E338" s="7" t="s">
        <v>18</v>
      </c>
      <c r="F338" s="7" t="s">
        <v>80</v>
      </c>
      <c r="G338" s="7" t="s">
        <v>12</v>
      </c>
      <c r="H338" s="6">
        <v>50</v>
      </c>
      <c r="I338" s="10">
        <v>1983.75</v>
      </c>
      <c r="J338" s="4">
        <f t="shared" si="18"/>
        <v>99187.5</v>
      </c>
      <c r="K338" s="19">
        <v>1884.75</v>
      </c>
      <c r="L338" s="4">
        <f t="shared" si="19"/>
        <v>94237.5</v>
      </c>
      <c r="M338" s="13" t="s">
        <v>16</v>
      </c>
    </row>
    <row r="339" spans="1:13" x14ac:dyDescent="0.25">
      <c r="A339" s="9">
        <v>191</v>
      </c>
      <c r="B339" s="2" t="s">
        <v>6</v>
      </c>
      <c r="C339" s="2" t="s">
        <v>74</v>
      </c>
      <c r="D339" s="7" t="s">
        <v>21</v>
      </c>
      <c r="E339" s="7" t="s">
        <v>18</v>
      </c>
      <c r="F339" s="7" t="s">
        <v>79</v>
      </c>
      <c r="G339" s="7" t="s">
        <v>12</v>
      </c>
      <c r="H339" s="6">
        <v>731</v>
      </c>
      <c r="I339" s="5">
        <v>671.8</v>
      </c>
      <c r="J339" s="4">
        <f t="shared" si="18"/>
        <v>491085.8</v>
      </c>
      <c r="K339" s="19">
        <v>641.5</v>
      </c>
      <c r="L339" s="4">
        <f t="shared" si="19"/>
        <v>468936.5</v>
      </c>
      <c r="M339" s="13" t="s">
        <v>16</v>
      </c>
    </row>
    <row r="340" spans="1:13" x14ac:dyDescent="0.25">
      <c r="A340" s="9">
        <v>192</v>
      </c>
      <c r="B340" s="2" t="s">
        <v>6</v>
      </c>
      <c r="C340" s="2" t="s">
        <v>74</v>
      </c>
      <c r="D340" s="7" t="s">
        <v>15</v>
      </c>
      <c r="E340" s="7" t="s">
        <v>14</v>
      </c>
      <c r="F340" s="7" t="s">
        <v>78</v>
      </c>
      <c r="G340" s="7" t="s">
        <v>12</v>
      </c>
      <c r="H340" s="6">
        <v>10</v>
      </c>
      <c r="I340" s="10">
        <v>4718.3</v>
      </c>
      <c r="J340" s="4">
        <f t="shared" si="18"/>
        <v>47183</v>
      </c>
      <c r="K340" s="19">
        <v>4491.83</v>
      </c>
      <c r="L340" s="4">
        <f t="shared" si="19"/>
        <v>44918.3</v>
      </c>
      <c r="M340" s="2" t="s">
        <v>0</v>
      </c>
    </row>
    <row r="341" spans="1:13" x14ac:dyDescent="0.25">
      <c r="A341" s="9">
        <v>193</v>
      </c>
      <c r="B341" s="2" t="s">
        <v>6</v>
      </c>
      <c r="C341" s="2" t="s">
        <v>74</v>
      </c>
      <c r="D341" s="7" t="s">
        <v>44</v>
      </c>
      <c r="E341" s="22" t="s">
        <v>3</v>
      </c>
      <c r="F341" s="7" t="s">
        <v>75</v>
      </c>
      <c r="G341" s="2" t="s">
        <v>1</v>
      </c>
      <c r="H341" s="6">
        <v>700</v>
      </c>
      <c r="I341" s="10">
        <v>8940.11</v>
      </c>
      <c r="J341" s="4">
        <f t="shared" si="18"/>
        <v>6258077</v>
      </c>
      <c r="K341" s="19">
        <v>8705.2999999999993</v>
      </c>
      <c r="L341" s="4">
        <f t="shared" si="19"/>
        <v>6093709.9999999991</v>
      </c>
      <c r="M341" s="2" t="s">
        <v>0</v>
      </c>
    </row>
    <row r="342" spans="1:13" x14ac:dyDescent="0.25">
      <c r="A342" s="9">
        <v>194</v>
      </c>
      <c r="B342" s="2" t="s">
        <v>6</v>
      </c>
      <c r="C342" s="2" t="s">
        <v>74</v>
      </c>
      <c r="D342" s="7" t="s">
        <v>51</v>
      </c>
      <c r="E342" s="7" t="s">
        <v>30</v>
      </c>
      <c r="F342" s="2" t="s">
        <v>50</v>
      </c>
      <c r="G342" s="7" t="s">
        <v>28</v>
      </c>
      <c r="H342" s="6">
        <v>70</v>
      </c>
      <c r="I342" s="10">
        <v>19753.89</v>
      </c>
      <c r="J342" s="4">
        <f t="shared" si="18"/>
        <v>1382772.3</v>
      </c>
      <c r="K342" s="19">
        <v>18864.97</v>
      </c>
      <c r="L342" s="4">
        <f t="shared" si="19"/>
        <v>1320547.9000000001</v>
      </c>
      <c r="M342" s="7" t="s">
        <v>7</v>
      </c>
    </row>
    <row r="343" spans="1:13" x14ac:dyDescent="0.25">
      <c r="A343" s="9">
        <v>195</v>
      </c>
      <c r="B343" s="2" t="s">
        <v>6</v>
      </c>
      <c r="C343" s="2" t="s">
        <v>74</v>
      </c>
      <c r="D343" s="7" t="s">
        <v>51</v>
      </c>
      <c r="E343" s="7" t="s">
        <v>30</v>
      </c>
      <c r="F343" s="2" t="s">
        <v>50</v>
      </c>
      <c r="G343" s="2" t="s">
        <v>1</v>
      </c>
      <c r="H343" s="6">
        <v>100</v>
      </c>
      <c r="I343" s="10">
        <v>19753.89</v>
      </c>
      <c r="J343" s="4">
        <f t="shared" si="18"/>
        <v>1975389</v>
      </c>
      <c r="K343" s="19">
        <v>18800</v>
      </c>
      <c r="L343" s="4">
        <f t="shared" si="19"/>
        <v>1880000</v>
      </c>
      <c r="M343" s="2" t="s">
        <v>11</v>
      </c>
    </row>
    <row r="344" spans="1:13" x14ac:dyDescent="0.25">
      <c r="A344" s="9">
        <v>196</v>
      </c>
      <c r="B344" s="2" t="s">
        <v>6</v>
      </c>
      <c r="C344" s="2" t="s">
        <v>74</v>
      </c>
      <c r="D344" s="7" t="s">
        <v>19</v>
      </c>
      <c r="E344" s="7" t="s">
        <v>18</v>
      </c>
      <c r="F344" s="7" t="s">
        <v>17</v>
      </c>
      <c r="G344" s="2" t="s">
        <v>1</v>
      </c>
      <c r="H344" s="6">
        <v>5000</v>
      </c>
      <c r="I344" s="5">
        <v>349</v>
      </c>
      <c r="J344" s="4">
        <f t="shared" si="18"/>
        <v>1745000</v>
      </c>
      <c r="K344" s="9">
        <v>330.8</v>
      </c>
      <c r="L344" s="4">
        <f t="shared" si="19"/>
        <v>1654000</v>
      </c>
      <c r="M344" s="13" t="s">
        <v>16</v>
      </c>
    </row>
    <row r="345" spans="1:13" x14ac:dyDescent="0.25">
      <c r="A345" s="9">
        <v>197</v>
      </c>
      <c r="B345" s="2" t="s">
        <v>6</v>
      </c>
      <c r="C345" s="2" t="s">
        <v>74</v>
      </c>
      <c r="D345" s="7" t="s">
        <v>15</v>
      </c>
      <c r="E345" s="7" t="s">
        <v>14</v>
      </c>
      <c r="F345" s="7" t="s">
        <v>77</v>
      </c>
      <c r="G345" s="2" t="s">
        <v>1</v>
      </c>
      <c r="H345" s="6">
        <v>150</v>
      </c>
      <c r="I345" s="5">
        <v>349</v>
      </c>
      <c r="J345" s="4">
        <f t="shared" si="18"/>
        <v>52350</v>
      </c>
      <c r="K345" s="19">
        <v>4485</v>
      </c>
      <c r="L345" s="4">
        <f t="shared" si="19"/>
        <v>672750</v>
      </c>
      <c r="M345" s="2" t="s">
        <v>11</v>
      </c>
    </row>
    <row r="346" spans="1:13" x14ac:dyDescent="0.25">
      <c r="A346" s="9">
        <v>198</v>
      </c>
      <c r="B346" s="2" t="s">
        <v>6</v>
      </c>
      <c r="C346" s="2" t="s">
        <v>74</v>
      </c>
      <c r="D346" s="7" t="s">
        <v>57</v>
      </c>
      <c r="E346" s="7" t="s">
        <v>18</v>
      </c>
      <c r="F346" s="7" t="s">
        <v>13</v>
      </c>
      <c r="G346" s="7" t="s">
        <v>12</v>
      </c>
      <c r="H346" s="6">
        <v>4500</v>
      </c>
      <c r="I346" s="12">
        <v>386</v>
      </c>
      <c r="J346" s="4">
        <f t="shared" si="18"/>
        <v>1737000</v>
      </c>
      <c r="K346" s="19">
        <v>367</v>
      </c>
      <c r="L346" s="4">
        <f t="shared" si="19"/>
        <v>1651500</v>
      </c>
      <c r="M346" s="13" t="s">
        <v>16</v>
      </c>
    </row>
    <row r="347" spans="1:13" x14ac:dyDescent="0.25">
      <c r="A347" s="9">
        <v>199</v>
      </c>
      <c r="B347" s="2" t="s">
        <v>6</v>
      </c>
      <c r="C347" s="2" t="s">
        <v>74</v>
      </c>
      <c r="D347" s="7" t="s">
        <v>44</v>
      </c>
      <c r="E347" s="7" t="s">
        <v>3</v>
      </c>
      <c r="F347" s="7" t="s">
        <v>75</v>
      </c>
      <c r="G347" s="2" t="s">
        <v>1</v>
      </c>
      <c r="H347" s="6">
        <v>436</v>
      </c>
      <c r="I347" s="10">
        <v>8940.11</v>
      </c>
      <c r="J347" s="4">
        <f t="shared" si="18"/>
        <v>3897887.9600000004</v>
      </c>
      <c r="K347" s="19">
        <v>8705.2999999999993</v>
      </c>
      <c r="L347" s="4">
        <f t="shared" si="19"/>
        <v>3795510.8</v>
      </c>
      <c r="M347" s="2" t="s">
        <v>0</v>
      </c>
    </row>
    <row r="348" spans="1:13" x14ac:dyDescent="0.25">
      <c r="A348" s="9">
        <v>200</v>
      </c>
      <c r="B348" s="2" t="s">
        <v>6</v>
      </c>
      <c r="C348" s="2" t="s">
        <v>74</v>
      </c>
      <c r="D348" s="7" t="s">
        <v>26</v>
      </c>
      <c r="E348" s="7" t="s">
        <v>24</v>
      </c>
      <c r="F348" s="7" t="s">
        <v>76</v>
      </c>
      <c r="G348" s="2" t="s">
        <v>1</v>
      </c>
      <c r="H348" s="6">
        <v>10</v>
      </c>
      <c r="I348" s="6">
        <v>17053.439999999999</v>
      </c>
      <c r="J348" s="4">
        <f t="shared" si="18"/>
        <v>170534.39999999999</v>
      </c>
      <c r="K348" s="19">
        <v>16217.82</v>
      </c>
      <c r="L348" s="4">
        <f t="shared" si="19"/>
        <v>162178.20000000001</v>
      </c>
      <c r="M348" s="2" t="s">
        <v>11</v>
      </c>
    </row>
    <row r="349" spans="1:13" x14ac:dyDescent="0.25">
      <c r="A349" s="9">
        <v>201</v>
      </c>
      <c r="B349" s="2" t="s">
        <v>6</v>
      </c>
      <c r="C349" s="2" t="s">
        <v>74</v>
      </c>
      <c r="D349" s="7" t="s">
        <v>44</v>
      </c>
      <c r="E349" s="7" t="s">
        <v>3</v>
      </c>
      <c r="F349" s="7" t="s">
        <v>75</v>
      </c>
      <c r="G349" s="2" t="s">
        <v>1</v>
      </c>
      <c r="H349" s="6">
        <v>1000</v>
      </c>
      <c r="I349" s="10">
        <v>8940.11</v>
      </c>
      <c r="J349" s="4">
        <f t="shared" si="18"/>
        <v>8940110</v>
      </c>
      <c r="K349" s="19">
        <v>8705.2999999999993</v>
      </c>
      <c r="L349" s="4">
        <f t="shared" si="19"/>
        <v>8705300</v>
      </c>
      <c r="M349" s="2" t="s">
        <v>0</v>
      </c>
    </row>
    <row r="350" spans="1:13" x14ac:dyDescent="0.25">
      <c r="A350" s="9">
        <v>202</v>
      </c>
      <c r="B350" s="2" t="s">
        <v>6</v>
      </c>
      <c r="C350" s="2" t="s">
        <v>74</v>
      </c>
      <c r="D350" s="7" t="s">
        <v>15</v>
      </c>
      <c r="E350" s="7" t="s">
        <v>14</v>
      </c>
      <c r="F350" s="7" t="s">
        <v>73</v>
      </c>
      <c r="G350" s="7" t="s">
        <v>12</v>
      </c>
      <c r="H350" s="6">
        <v>250</v>
      </c>
      <c r="I350" s="10">
        <v>4718.3</v>
      </c>
      <c r="J350" s="4">
        <f t="shared" si="18"/>
        <v>1179575</v>
      </c>
      <c r="K350" s="19">
        <v>4485</v>
      </c>
      <c r="L350" s="4">
        <f t="shared" si="19"/>
        <v>1121250</v>
      </c>
      <c r="M350" s="2" t="s">
        <v>0</v>
      </c>
    </row>
    <row r="351" spans="1:13" x14ac:dyDescent="0.25">
      <c r="A351" s="9">
        <v>203</v>
      </c>
      <c r="B351" s="2" t="s">
        <v>6</v>
      </c>
      <c r="C351" s="2" t="s">
        <v>71</v>
      </c>
      <c r="D351" s="7" t="s">
        <v>34</v>
      </c>
      <c r="E351" s="11" t="s">
        <v>72</v>
      </c>
      <c r="F351" s="2" t="s">
        <v>33</v>
      </c>
      <c r="G351" s="2" t="s">
        <v>28</v>
      </c>
      <c r="H351" s="6">
        <v>1</v>
      </c>
      <c r="I351" s="10">
        <v>29560.36</v>
      </c>
      <c r="J351" s="4">
        <f t="shared" si="18"/>
        <v>29560.36</v>
      </c>
      <c r="K351" s="3">
        <v>29264.76</v>
      </c>
      <c r="L351" s="4">
        <f t="shared" si="19"/>
        <v>29264.76</v>
      </c>
      <c r="M351" s="2" t="s">
        <v>0</v>
      </c>
    </row>
    <row r="352" spans="1:13" x14ac:dyDescent="0.25">
      <c r="A352" s="9">
        <v>204</v>
      </c>
      <c r="B352" s="2" t="s">
        <v>6</v>
      </c>
      <c r="C352" s="2" t="s">
        <v>71</v>
      </c>
      <c r="D352" s="2" t="s">
        <v>51</v>
      </c>
      <c r="E352" s="11" t="s">
        <v>72</v>
      </c>
      <c r="F352" s="2" t="s">
        <v>50</v>
      </c>
      <c r="G352" s="2" t="s">
        <v>28</v>
      </c>
      <c r="H352" s="6">
        <v>1</v>
      </c>
      <c r="I352" s="10">
        <v>19753.89</v>
      </c>
      <c r="J352" s="4">
        <f t="shared" si="18"/>
        <v>19753.89</v>
      </c>
      <c r="K352" s="3">
        <v>18800</v>
      </c>
      <c r="L352" s="4">
        <f t="shared" si="19"/>
        <v>18800</v>
      </c>
      <c r="M352" s="2" t="s">
        <v>11</v>
      </c>
    </row>
    <row r="353" spans="1:13" x14ac:dyDescent="0.25">
      <c r="A353" s="9">
        <v>205</v>
      </c>
      <c r="B353" s="2" t="s">
        <v>6</v>
      </c>
      <c r="C353" s="2" t="s">
        <v>71</v>
      </c>
      <c r="D353" s="2" t="s">
        <v>21</v>
      </c>
      <c r="E353" s="11" t="s">
        <v>18</v>
      </c>
      <c r="F353" s="2" t="s">
        <v>17</v>
      </c>
      <c r="G353" s="2" t="s">
        <v>12</v>
      </c>
      <c r="H353" s="6">
        <v>21</v>
      </c>
      <c r="I353" s="5">
        <v>349</v>
      </c>
      <c r="J353" s="4">
        <f t="shared" si="18"/>
        <v>7329</v>
      </c>
      <c r="K353" s="3">
        <v>330.8</v>
      </c>
      <c r="L353" s="4">
        <f t="shared" si="19"/>
        <v>6946.8</v>
      </c>
      <c r="M353" s="13" t="s">
        <v>16</v>
      </c>
    </row>
    <row r="354" spans="1:13" x14ac:dyDescent="0.25">
      <c r="A354" s="9">
        <v>206</v>
      </c>
      <c r="B354" s="2" t="s">
        <v>6</v>
      </c>
      <c r="C354" s="2" t="s">
        <v>71</v>
      </c>
      <c r="D354" s="2" t="s">
        <v>51</v>
      </c>
      <c r="E354" s="11" t="s">
        <v>72</v>
      </c>
      <c r="F354" s="2" t="s">
        <v>50</v>
      </c>
      <c r="G354" s="2" t="s">
        <v>28</v>
      </c>
      <c r="H354" s="6">
        <v>5</v>
      </c>
      <c r="I354" s="10">
        <v>19753.89</v>
      </c>
      <c r="J354" s="4">
        <f t="shared" si="18"/>
        <v>98769.45</v>
      </c>
      <c r="K354" s="3">
        <v>18864.97</v>
      </c>
      <c r="L354" s="4">
        <f t="shared" si="19"/>
        <v>94324.85</v>
      </c>
      <c r="M354" s="7" t="s">
        <v>7</v>
      </c>
    </row>
    <row r="355" spans="1:13" x14ac:dyDescent="0.25">
      <c r="A355" s="9">
        <v>207</v>
      </c>
      <c r="B355" s="2" t="s">
        <v>6</v>
      </c>
      <c r="C355" s="2" t="s">
        <v>71</v>
      </c>
      <c r="D355" s="2" t="s">
        <v>21</v>
      </c>
      <c r="E355" s="11" t="s">
        <v>18</v>
      </c>
      <c r="F355" s="2" t="s">
        <v>20</v>
      </c>
      <c r="G355" s="2" t="s">
        <v>12</v>
      </c>
      <c r="H355" s="6">
        <v>1</v>
      </c>
      <c r="I355" s="5">
        <v>4550</v>
      </c>
      <c r="J355" s="4">
        <f t="shared" si="18"/>
        <v>4550</v>
      </c>
      <c r="K355" s="3">
        <v>4550</v>
      </c>
      <c r="L355" s="4">
        <f t="shared" si="19"/>
        <v>4550</v>
      </c>
      <c r="M355" s="13" t="s">
        <v>16</v>
      </c>
    </row>
    <row r="356" spans="1:13" x14ac:dyDescent="0.25">
      <c r="A356" s="9">
        <v>208</v>
      </c>
      <c r="B356" s="2" t="s">
        <v>6</v>
      </c>
      <c r="C356" s="2" t="s">
        <v>71</v>
      </c>
      <c r="D356" s="2" t="s">
        <v>19</v>
      </c>
      <c r="E356" s="11" t="s">
        <v>18</v>
      </c>
      <c r="F356" s="2" t="s">
        <v>17</v>
      </c>
      <c r="G356" s="2" t="s">
        <v>12</v>
      </c>
      <c r="H356" s="6">
        <v>16</v>
      </c>
      <c r="I356" s="5">
        <v>349</v>
      </c>
      <c r="J356" s="4">
        <f t="shared" si="18"/>
        <v>5584</v>
      </c>
      <c r="K356" s="3">
        <v>330.8</v>
      </c>
      <c r="L356" s="4">
        <f t="shared" si="19"/>
        <v>5292.8</v>
      </c>
      <c r="M356" s="13" t="s">
        <v>16</v>
      </c>
    </row>
    <row r="357" spans="1:13" x14ac:dyDescent="0.25">
      <c r="A357" s="9">
        <v>209</v>
      </c>
      <c r="B357" s="2" t="s">
        <v>6</v>
      </c>
      <c r="C357" s="2" t="s">
        <v>71</v>
      </c>
      <c r="D357" s="2" t="s">
        <v>40</v>
      </c>
      <c r="E357" s="11" t="s">
        <v>39</v>
      </c>
      <c r="F357" s="2" t="s">
        <v>38</v>
      </c>
      <c r="G357" s="2" t="s">
        <v>1</v>
      </c>
      <c r="H357" s="6">
        <v>6</v>
      </c>
      <c r="I357" s="5">
        <v>4300.25</v>
      </c>
      <c r="J357" s="4">
        <f t="shared" si="18"/>
        <v>25801.5</v>
      </c>
      <c r="K357" s="3">
        <v>3784</v>
      </c>
      <c r="L357" s="4">
        <f t="shared" si="19"/>
        <v>22704</v>
      </c>
      <c r="M357" s="7" t="s">
        <v>37</v>
      </c>
    </row>
    <row r="358" spans="1:13" x14ac:dyDescent="0.25">
      <c r="A358" s="9">
        <v>210</v>
      </c>
      <c r="B358" s="2" t="s">
        <v>6</v>
      </c>
      <c r="C358" s="2" t="s">
        <v>71</v>
      </c>
      <c r="D358" s="2" t="s">
        <v>51</v>
      </c>
      <c r="E358" s="11" t="s">
        <v>30</v>
      </c>
      <c r="F358" s="2" t="s">
        <v>50</v>
      </c>
      <c r="G358" s="2" t="s">
        <v>28</v>
      </c>
      <c r="H358" s="6">
        <v>6</v>
      </c>
      <c r="I358" s="10">
        <v>19753.89</v>
      </c>
      <c r="J358" s="4">
        <f t="shared" si="18"/>
        <v>118523.34</v>
      </c>
      <c r="K358" s="3">
        <v>18800</v>
      </c>
      <c r="L358" s="4">
        <f t="shared" si="19"/>
        <v>112800</v>
      </c>
      <c r="M358" s="2" t="s">
        <v>11</v>
      </c>
    </row>
    <row r="359" spans="1:13" x14ac:dyDescent="0.25">
      <c r="A359" s="9">
        <v>211</v>
      </c>
      <c r="B359" s="2" t="s">
        <v>6</v>
      </c>
      <c r="C359" s="7" t="s">
        <v>70</v>
      </c>
      <c r="D359" s="7" t="s">
        <v>31</v>
      </c>
      <c r="E359" s="7" t="s">
        <v>30</v>
      </c>
      <c r="F359" s="7" t="s">
        <v>29</v>
      </c>
      <c r="G359" s="7" t="s">
        <v>28</v>
      </c>
      <c r="H359" s="6">
        <v>50</v>
      </c>
      <c r="I359" s="5">
        <v>39073.81</v>
      </c>
      <c r="J359" s="4">
        <f t="shared" si="18"/>
        <v>1953690.5</v>
      </c>
      <c r="K359" s="16">
        <v>37120</v>
      </c>
      <c r="L359" s="4">
        <f t="shared" si="19"/>
        <v>1856000</v>
      </c>
      <c r="M359" s="2" t="s">
        <v>32</v>
      </c>
    </row>
    <row r="360" spans="1:13" x14ac:dyDescent="0.25">
      <c r="A360" s="9">
        <v>212</v>
      </c>
      <c r="B360" s="2" t="s">
        <v>6</v>
      </c>
      <c r="C360" s="7" t="s">
        <v>70</v>
      </c>
      <c r="D360" s="7" t="s">
        <v>34</v>
      </c>
      <c r="E360" s="7" t="s">
        <v>30</v>
      </c>
      <c r="F360" s="7" t="s">
        <v>33</v>
      </c>
      <c r="G360" s="7" t="s">
        <v>28</v>
      </c>
      <c r="H360" s="6">
        <v>3</v>
      </c>
      <c r="I360" s="12">
        <v>29560.36</v>
      </c>
      <c r="J360" s="4">
        <f t="shared" si="18"/>
        <v>88681.08</v>
      </c>
      <c r="K360" s="15">
        <v>29264.76</v>
      </c>
      <c r="L360" s="4">
        <f t="shared" si="19"/>
        <v>87794.28</v>
      </c>
      <c r="M360" s="2" t="s">
        <v>0</v>
      </c>
    </row>
    <row r="361" spans="1:13" x14ac:dyDescent="0.25">
      <c r="A361" s="9">
        <v>213</v>
      </c>
      <c r="B361" s="2" t="s">
        <v>6</v>
      </c>
      <c r="C361" s="7" t="s">
        <v>70</v>
      </c>
      <c r="D361" s="7" t="s">
        <v>15</v>
      </c>
      <c r="E361" s="7" t="s">
        <v>14</v>
      </c>
      <c r="F361" s="7" t="s">
        <v>13</v>
      </c>
      <c r="G361" s="7" t="s">
        <v>12</v>
      </c>
      <c r="H361" s="6">
        <v>50</v>
      </c>
      <c r="I361" s="5">
        <v>4718.3100000000004</v>
      </c>
      <c r="J361" s="4">
        <f t="shared" si="18"/>
        <v>235915.50000000003</v>
      </c>
      <c r="K361" s="15">
        <v>4491.83</v>
      </c>
      <c r="L361" s="4">
        <f t="shared" si="19"/>
        <v>224591.5</v>
      </c>
      <c r="M361" s="2" t="s">
        <v>0</v>
      </c>
    </row>
    <row r="362" spans="1:13" x14ac:dyDescent="0.25">
      <c r="A362" s="9">
        <v>214</v>
      </c>
      <c r="B362" s="2" t="s">
        <v>6</v>
      </c>
      <c r="C362" s="7" t="s">
        <v>70</v>
      </c>
      <c r="D362" s="7" t="s">
        <v>57</v>
      </c>
      <c r="E362" s="7" t="s">
        <v>18</v>
      </c>
      <c r="F362" s="7" t="s">
        <v>13</v>
      </c>
      <c r="G362" s="7" t="s">
        <v>12</v>
      </c>
      <c r="H362" s="6">
        <v>200</v>
      </c>
      <c r="I362" s="12">
        <v>386</v>
      </c>
      <c r="J362" s="4">
        <f t="shared" si="18"/>
        <v>77200</v>
      </c>
      <c r="K362" s="16">
        <v>367</v>
      </c>
      <c r="L362" s="4">
        <f t="shared" si="19"/>
        <v>73400</v>
      </c>
      <c r="M362" s="13" t="s">
        <v>16</v>
      </c>
    </row>
    <row r="363" spans="1:13" x14ac:dyDescent="0.25">
      <c r="A363" s="9">
        <v>215</v>
      </c>
      <c r="B363" s="2" t="s">
        <v>6</v>
      </c>
      <c r="C363" s="7" t="s">
        <v>70</v>
      </c>
      <c r="D363" s="7" t="s">
        <v>19</v>
      </c>
      <c r="E363" s="7" t="s">
        <v>18</v>
      </c>
      <c r="F363" s="7" t="s">
        <v>17</v>
      </c>
      <c r="G363" s="7" t="s">
        <v>12</v>
      </c>
      <c r="H363" s="6">
        <v>50</v>
      </c>
      <c r="I363" s="5">
        <v>349</v>
      </c>
      <c r="J363" s="4">
        <f t="shared" si="18"/>
        <v>17450</v>
      </c>
      <c r="K363" s="16">
        <v>330.8</v>
      </c>
      <c r="L363" s="4">
        <f t="shared" si="19"/>
        <v>16540</v>
      </c>
      <c r="M363" s="13" t="s">
        <v>16</v>
      </c>
    </row>
    <row r="364" spans="1:13" x14ac:dyDescent="0.25">
      <c r="A364" s="9">
        <v>216</v>
      </c>
      <c r="B364" s="2" t="s">
        <v>6</v>
      </c>
      <c r="C364" s="7" t="s">
        <v>70</v>
      </c>
      <c r="D364" s="7" t="s">
        <v>51</v>
      </c>
      <c r="E364" s="7" t="s">
        <v>30</v>
      </c>
      <c r="F364" s="2" t="s">
        <v>50</v>
      </c>
      <c r="G364" s="7" t="s">
        <v>28</v>
      </c>
      <c r="H364" s="6">
        <v>85</v>
      </c>
      <c r="I364" s="10">
        <v>19753.89</v>
      </c>
      <c r="J364" s="4">
        <f t="shared" si="18"/>
        <v>1679080.65</v>
      </c>
      <c r="K364" s="15">
        <v>18864.97</v>
      </c>
      <c r="L364" s="4">
        <f t="shared" si="19"/>
        <v>1603522.4500000002</v>
      </c>
      <c r="M364" s="7" t="s">
        <v>7</v>
      </c>
    </row>
    <row r="365" spans="1:13" x14ac:dyDescent="0.25">
      <c r="A365" s="9">
        <v>217</v>
      </c>
      <c r="B365" s="2" t="s">
        <v>6</v>
      </c>
      <c r="C365" s="7" t="s">
        <v>69</v>
      </c>
      <c r="D365" s="7" t="s">
        <v>21</v>
      </c>
      <c r="E365" s="7" t="s">
        <v>18</v>
      </c>
      <c r="F365" s="7" t="s">
        <v>20</v>
      </c>
      <c r="G365" s="7" t="s">
        <v>12</v>
      </c>
      <c r="H365" s="6">
        <v>80</v>
      </c>
      <c r="I365" s="5">
        <v>671.8</v>
      </c>
      <c r="J365" s="4">
        <f t="shared" si="18"/>
        <v>53744</v>
      </c>
      <c r="K365" s="16">
        <v>641.5</v>
      </c>
      <c r="L365" s="4">
        <f t="shared" si="19"/>
        <v>51320</v>
      </c>
      <c r="M365" s="13" t="s">
        <v>16</v>
      </c>
    </row>
    <row r="366" spans="1:13" x14ac:dyDescent="0.25">
      <c r="A366" s="9">
        <v>218</v>
      </c>
      <c r="B366" s="2" t="s">
        <v>6</v>
      </c>
      <c r="C366" s="7" t="s">
        <v>69</v>
      </c>
      <c r="D366" s="7" t="s">
        <v>21</v>
      </c>
      <c r="E366" s="7" t="s">
        <v>18</v>
      </c>
      <c r="F366" s="7" t="s">
        <v>20</v>
      </c>
      <c r="G366" s="7" t="s">
        <v>12</v>
      </c>
      <c r="H366" s="6">
        <v>10</v>
      </c>
      <c r="I366" s="5">
        <v>4550</v>
      </c>
      <c r="J366" s="4">
        <f t="shared" si="18"/>
        <v>45500</v>
      </c>
      <c r="K366" s="15">
        <v>4313.3999999999996</v>
      </c>
      <c r="L366" s="4">
        <f t="shared" si="19"/>
        <v>43134</v>
      </c>
      <c r="M366" s="13" t="s">
        <v>16</v>
      </c>
    </row>
    <row r="367" spans="1:13" x14ac:dyDescent="0.25">
      <c r="A367" s="9">
        <v>219</v>
      </c>
      <c r="B367" s="2" t="s">
        <v>6</v>
      </c>
      <c r="C367" s="7" t="s">
        <v>69</v>
      </c>
      <c r="D367" s="7" t="s">
        <v>40</v>
      </c>
      <c r="E367" s="7" t="s">
        <v>39</v>
      </c>
      <c r="F367" s="7" t="s">
        <v>38</v>
      </c>
      <c r="G367" s="2" t="s">
        <v>1</v>
      </c>
      <c r="H367" s="6">
        <v>13</v>
      </c>
      <c r="I367" s="5">
        <v>4300.25</v>
      </c>
      <c r="J367" s="4">
        <f t="shared" si="18"/>
        <v>55903.25</v>
      </c>
      <c r="K367" s="3">
        <v>3784</v>
      </c>
      <c r="L367" s="4">
        <f t="shared" si="19"/>
        <v>49192</v>
      </c>
      <c r="M367" s="7" t="s">
        <v>37</v>
      </c>
    </row>
    <row r="368" spans="1:13" x14ac:dyDescent="0.25">
      <c r="A368" s="9">
        <v>220</v>
      </c>
      <c r="B368" s="2" t="s">
        <v>6</v>
      </c>
      <c r="C368" s="7" t="s">
        <v>69</v>
      </c>
      <c r="D368" s="7" t="s">
        <v>57</v>
      </c>
      <c r="E368" s="7" t="s">
        <v>18</v>
      </c>
      <c r="F368" s="7" t="s">
        <v>13</v>
      </c>
      <c r="G368" s="7" t="s">
        <v>12</v>
      </c>
      <c r="H368" s="6">
        <v>2000</v>
      </c>
      <c r="I368" s="12">
        <v>386</v>
      </c>
      <c r="J368" s="4">
        <f t="shared" si="18"/>
        <v>772000</v>
      </c>
      <c r="K368" s="16">
        <v>367</v>
      </c>
      <c r="L368" s="4">
        <f t="shared" si="19"/>
        <v>734000</v>
      </c>
      <c r="M368" s="13" t="s">
        <v>16</v>
      </c>
    </row>
    <row r="369" spans="1:13" x14ac:dyDescent="0.25">
      <c r="A369" s="9">
        <v>221</v>
      </c>
      <c r="B369" s="2" t="s">
        <v>6</v>
      </c>
      <c r="C369" s="7" t="s">
        <v>69</v>
      </c>
      <c r="D369" s="7" t="s">
        <v>31</v>
      </c>
      <c r="E369" s="7" t="s">
        <v>30</v>
      </c>
      <c r="F369" s="7" t="s">
        <v>29</v>
      </c>
      <c r="G369" s="7" t="s">
        <v>28</v>
      </c>
      <c r="H369" s="6">
        <v>34</v>
      </c>
      <c r="I369" s="5">
        <v>39073.81</v>
      </c>
      <c r="J369" s="4">
        <f t="shared" si="18"/>
        <v>1328509.54</v>
      </c>
      <c r="K369" s="15">
        <v>37315.480000000003</v>
      </c>
      <c r="L369" s="4">
        <f t="shared" si="19"/>
        <v>1268726.32</v>
      </c>
      <c r="M369" s="7" t="s">
        <v>7</v>
      </c>
    </row>
    <row r="370" spans="1:13" x14ac:dyDescent="0.25">
      <c r="A370" s="9">
        <v>222</v>
      </c>
      <c r="B370" s="2" t="s">
        <v>6</v>
      </c>
      <c r="C370" s="7" t="s">
        <v>69</v>
      </c>
      <c r="D370" s="7" t="s">
        <v>34</v>
      </c>
      <c r="E370" s="7" t="s">
        <v>30</v>
      </c>
      <c r="F370" s="7" t="s">
        <v>33</v>
      </c>
      <c r="G370" s="7" t="s">
        <v>28</v>
      </c>
      <c r="H370" s="6">
        <v>4</v>
      </c>
      <c r="I370" s="12">
        <v>29560.36</v>
      </c>
      <c r="J370" s="4">
        <f t="shared" si="18"/>
        <v>118241.44</v>
      </c>
      <c r="K370" s="15">
        <v>29264.76</v>
      </c>
      <c r="L370" s="4">
        <f t="shared" si="19"/>
        <v>117059.04</v>
      </c>
      <c r="M370" s="2" t="s">
        <v>0</v>
      </c>
    </row>
    <row r="371" spans="1:13" x14ac:dyDescent="0.25">
      <c r="A371" s="9">
        <v>223</v>
      </c>
      <c r="B371" s="2" t="s">
        <v>6</v>
      </c>
      <c r="C371" s="7" t="s">
        <v>69</v>
      </c>
      <c r="D371" s="7" t="s">
        <v>51</v>
      </c>
      <c r="E371" s="7" t="s">
        <v>30</v>
      </c>
      <c r="F371" s="2" t="s">
        <v>50</v>
      </c>
      <c r="G371" s="7" t="s">
        <v>28</v>
      </c>
      <c r="H371" s="6">
        <v>103</v>
      </c>
      <c r="I371" s="10">
        <v>19753.89</v>
      </c>
      <c r="J371" s="4">
        <f t="shared" si="18"/>
        <v>2034650.67</v>
      </c>
      <c r="K371" s="15">
        <v>18864.97</v>
      </c>
      <c r="L371" s="4">
        <f t="shared" si="19"/>
        <v>1943091.9100000001</v>
      </c>
      <c r="M371" s="7" t="s">
        <v>7</v>
      </c>
    </row>
    <row r="372" spans="1:13" x14ac:dyDescent="0.25">
      <c r="A372" s="9">
        <v>224</v>
      </c>
      <c r="B372" s="2" t="s">
        <v>6</v>
      </c>
      <c r="C372" s="7" t="s">
        <v>69</v>
      </c>
      <c r="D372" s="7" t="s">
        <v>15</v>
      </c>
      <c r="E372" s="7" t="s">
        <v>14</v>
      </c>
      <c r="F372" s="7" t="s">
        <v>13</v>
      </c>
      <c r="G372" s="7" t="s">
        <v>12</v>
      </c>
      <c r="H372" s="6">
        <v>15</v>
      </c>
      <c r="I372" s="5">
        <v>4718.3100000000004</v>
      </c>
      <c r="J372" s="4">
        <f t="shared" si="18"/>
        <v>70774.650000000009</v>
      </c>
      <c r="K372" s="15">
        <v>4491.83</v>
      </c>
      <c r="L372" s="4">
        <f t="shared" si="19"/>
        <v>67377.45</v>
      </c>
      <c r="M372" s="2" t="s">
        <v>0</v>
      </c>
    </row>
    <row r="373" spans="1:13" x14ac:dyDescent="0.25">
      <c r="A373" s="9">
        <v>225</v>
      </c>
      <c r="B373" s="2" t="s">
        <v>6</v>
      </c>
      <c r="C373" s="7" t="s">
        <v>69</v>
      </c>
      <c r="D373" s="7" t="s">
        <v>44</v>
      </c>
      <c r="E373" s="7" t="s">
        <v>3</v>
      </c>
      <c r="F373" s="7" t="s">
        <v>2</v>
      </c>
      <c r="G373" s="2" t="s">
        <v>1</v>
      </c>
      <c r="H373" s="6">
        <v>6</v>
      </c>
      <c r="I373" s="5">
        <v>9163.5400000000009</v>
      </c>
      <c r="J373" s="4">
        <f t="shared" si="18"/>
        <v>54981.240000000005</v>
      </c>
      <c r="K373" s="20">
        <v>8705.2999999999993</v>
      </c>
      <c r="L373" s="4">
        <f t="shared" si="19"/>
        <v>52231.799999999996</v>
      </c>
      <c r="M373" s="2" t="s">
        <v>0</v>
      </c>
    </row>
    <row r="374" spans="1:13" x14ac:dyDescent="0.25">
      <c r="A374" s="9">
        <v>227</v>
      </c>
      <c r="B374" s="2" t="s">
        <v>6</v>
      </c>
      <c r="C374" s="2" t="s">
        <v>68</v>
      </c>
      <c r="D374" s="7" t="s">
        <v>57</v>
      </c>
      <c r="E374" s="7" t="s">
        <v>18</v>
      </c>
      <c r="F374" s="7" t="s">
        <v>13</v>
      </c>
      <c r="G374" s="7" t="s">
        <v>12</v>
      </c>
      <c r="H374" s="6">
        <v>200</v>
      </c>
      <c r="I374" s="12">
        <v>386</v>
      </c>
      <c r="J374" s="4">
        <f t="shared" si="18"/>
        <v>77200</v>
      </c>
      <c r="K374" s="16">
        <v>367</v>
      </c>
      <c r="L374" s="4">
        <f t="shared" si="19"/>
        <v>73400</v>
      </c>
      <c r="M374" s="13" t="s">
        <v>16</v>
      </c>
    </row>
    <row r="375" spans="1:13" x14ac:dyDescent="0.25">
      <c r="A375" s="9">
        <v>228</v>
      </c>
      <c r="B375" s="2" t="s">
        <v>6</v>
      </c>
      <c r="C375" s="2" t="s">
        <v>68</v>
      </c>
      <c r="D375" s="7" t="s">
        <v>19</v>
      </c>
      <c r="E375" s="7" t="s">
        <v>18</v>
      </c>
      <c r="F375" s="7" t="s">
        <v>17</v>
      </c>
      <c r="G375" s="7" t="s">
        <v>12</v>
      </c>
      <c r="H375" s="6">
        <v>200</v>
      </c>
      <c r="I375" s="5">
        <v>349</v>
      </c>
      <c r="J375" s="4">
        <f t="shared" si="18"/>
        <v>69800</v>
      </c>
      <c r="K375" s="16">
        <v>330.8</v>
      </c>
      <c r="L375" s="4">
        <f t="shared" si="19"/>
        <v>66160</v>
      </c>
      <c r="M375" s="13" t="s">
        <v>16</v>
      </c>
    </row>
    <row r="376" spans="1:13" x14ac:dyDescent="0.25">
      <c r="A376" s="9">
        <v>229</v>
      </c>
      <c r="B376" s="2" t="s">
        <v>6</v>
      </c>
      <c r="C376" s="2" t="s">
        <v>68</v>
      </c>
      <c r="D376" s="7" t="s">
        <v>25</v>
      </c>
      <c r="E376" s="7" t="s">
        <v>24</v>
      </c>
      <c r="F376" s="7" t="s">
        <v>23</v>
      </c>
      <c r="G376" s="7" t="s">
        <v>12</v>
      </c>
      <c r="H376" s="10">
        <v>20</v>
      </c>
      <c r="I376" s="10">
        <v>28932.69</v>
      </c>
      <c r="J376" s="4">
        <f t="shared" si="18"/>
        <v>578653.79999999993</v>
      </c>
      <c r="K376" s="17">
        <v>27426</v>
      </c>
      <c r="L376" s="4">
        <f t="shared" si="19"/>
        <v>548520</v>
      </c>
      <c r="M376" s="7" t="s">
        <v>22</v>
      </c>
    </row>
    <row r="377" spans="1:13" x14ac:dyDescent="0.25">
      <c r="A377" s="9">
        <v>230</v>
      </c>
      <c r="B377" s="2" t="s">
        <v>6</v>
      </c>
      <c r="C377" s="2" t="s">
        <v>68</v>
      </c>
      <c r="D377" s="7" t="s">
        <v>51</v>
      </c>
      <c r="E377" s="7" t="s">
        <v>30</v>
      </c>
      <c r="F377" s="2" t="s">
        <v>50</v>
      </c>
      <c r="G377" s="7" t="s">
        <v>28</v>
      </c>
      <c r="H377" s="10">
        <v>137</v>
      </c>
      <c r="I377" s="10">
        <v>19753.89</v>
      </c>
      <c r="J377" s="4">
        <f t="shared" si="18"/>
        <v>2706282.9299999997</v>
      </c>
      <c r="K377" s="17">
        <v>18800</v>
      </c>
      <c r="L377" s="4">
        <f t="shared" si="19"/>
        <v>2575600</v>
      </c>
      <c r="M377" s="2" t="s">
        <v>11</v>
      </c>
    </row>
    <row r="378" spans="1:13" x14ac:dyDescent="0.25">
      <c r="A378" s="9">
        <v>231</v>
      </c>
      <c r="B378" s="2" t="s">
        <v>6</v>
      </c>
      <c r="C378" s="2" t="s">
        <v>68</v>
      </c>
      <c r="D378" s="7" t="s">
        <v>44</v>
      </c>
      <c r="E378" s="7" t="s">
        <v>3</v>
      </c>
      <c r="F378" s="7" t="s">
        <v>2</v>
      </c>
      <c r="G378" s="2" t="s">
        <v>1</v>
      </c>
      <c r="H378" s="10">
        <v>5</v>
      </c>
      <c r="I378" s="5">
        <v>9163.5400000000009</v>
      </c>
      <c r="J378" s="4">
        <f t="shared" si="18"/>
        <v>45817.700000000004</v>
      </c>
      <c r="K378" s="15">
        <v>8705.2999999999993</v>
      </c>
      <c r="L378" s="4">
        <f t="shared" si="19"/>
        <v>43526.5</v>
      </c>
      <c r="M378" s="2" t="s">
        <v>0</v>
      </c>
    </row>
    <row r="379" spans="1:13" x14ac:dyDescent="0.25">
      <c r="A379" s="9">
        <v>232</v>
      </c>
      <c r="B379" s="2" t="s">
        <v>6</v>
      </c>
      <c r="C379" s="2" t="s">
        <v>68</v>
      </c>
      <c r="D379" s="7" t="s">
        <v>34</v>
      </c>
      <c r="E379" s="7" t="s">
        <v>30</v>
      </c>
      <c r="F379" s="7" t="s">
        <v>33</v>
      </c>
      <c r="G379" s="7" t="s">
        <v>28</v>
      </c>
      <c r="H379" s="10">
        <v>6</v>
      </c>
      <c r="I379" s="10">
        <v>29560.36</v>
      </c>
      <c r="J379" s="4">
        <f t="shared" si="18"/>
        <v>177362.16</v>
      </c>
      <c r="K379" s="15">
        <v>29264.76</v>
      </c>
      <c r="L379" s="4">
        <f t="shared" si="19"/>
        <v>175588.56</v>
      </c>
      <c r="M379" s="2" t="s">
        <v>0</v>
      </c>
    </row>
    <row r="380" spans="1:13" x14ac:dyDescent="0.25">
      <c r="A380" s="9">
        <v>233</v>
      </c>
      <c r="B380" s="2" t="s">
        <v>6</v>
      </c>
      <c r="C380" s="2" t="s">
        <v>67</v>
      </c>
      <c r="D380" s="7" t="s">
        <v>51</v>
      </c>
      <c r="E380" s="7" t="s">
        <v>30</v>
      </c>
      <c r="F380" s="2" t="s">
        <v>50</v>
      </c>
      <c r="G380" s="7" t="s">
        <v>28</v>
      </c>
      <c r="H380" s="10">
        <v>200</v>
      </c>
      <c r="I380" s="10">
        <v>19753.89</v>
      </c>
      <c r="J380" s="4">
        <f t="shared" si="18"/>
        <v>3950778</v>
      </c>
      <c r="K380" s="18">
        <v>18800</v>
      </c>
      <c r="L380" s="4">
        <f t="shared" si="19"/>
        <v>3760000</v>
      </c>
      <c r="M380" s="2" t="s">
        <v>11</v>
      </c>
    </row>
    <row r="381" spans="1:13" x14ac:dyDescent="0.25">
      <c r="A381" s="9">
        <v>234</v>
      </c>
      <c r="B381" s="2" t="s">
        <v>6</v>
      </c>
      <c r="C381" s="2" t="s">
        <v>67</v>
      </c>
      <c r="D381" s="7" t="s">
        <v>19</v>
      </c>
      <c r="E381" s="7" t="s">
        <v>18</v>
      </c>
      <c r="F381" s="7" t="s">
        <v>17</v>
      </c>
      <c r="G381" s="7" t="s">
        <v>12</v>
      </c>
      <c r="H381" s="10">
        <v>1500</v>
      </c>
      <c r="I381" s="5">
        <v>349</v>
      </c>
      <c r="J381" s="4">
        <f t="shared" ref="J381:J444" si="20">I381*H381</f>
        <v>523500</v>
      </c>
      <c r="K381" s="18">
        <v>330.8</v>
      </c>
      <c r="L381" s="4">
        <f t="shared" ref="L381:L444" si="21">K381*H381</f>
        <v>496200</v>
      </c>
      <c r="M381" s="13" t="s">
        <v>16</v>
      </c>
    </row>
    <row r="382" spans="1:13" x14ac:dyDescent="0.25">
      <c r="A382" s="9">
        <v>235</v>
      </c>
      <c r="B382" s="2" t="s">
        <v>6</v>
      </c>
      <c r="C382" s="2" t="s">
        <v>67</v>
      </c>
      <c r="D382" s="7" t="s">
        <v>34</v>
      </c>
      <c r="E382" s="7" t="s">
        <v>30</v>
      </c>
      <c r="F382" s="7" t="s">
        <v>33</v>
      </c>
      <c r="G382" s="7" t="s">
        <v>28</v>
      </c>
      <c r="H382" s="10">
        <v>10</v>
      </c>
      <c r="I382" s="10">
        <v>29560.36</v>
      </c>
      <c r="J382" s="4">
        <f t="shared" si="20"/>
        <v>295603.59999999998</v>
      </c>
      <c r="K382" s="18">
        <v>29264.76</v>
      </c>
      <c r="L382" s="4">
        <f t="shared" si="21"/>
        <v>292647.59999999998</v>
      </c>
      <c r="M382" s="2" t="s">
        <v>0</v>
      </c>
    </row>
    <row r="383" spans="1:13" x14ac:dyDescent="0.25">
      <c r="A383" s="9">
        <v>236</v>
      </c>
      <c r="B383" s="2" t="s">
        <v>6</v>
      </c>
      <c r="C383" s="2" t="s">
        <v>67</v>
      </c>
      <c r="D383" s="7" t="s">
        <v>31</v>
      </c>
      <c r="E383" s="7" t="s">
        <v>30</v>
      </c>
      <c r="F383" s="7" t="s">
        <v>29</v>
      </c>
      <c r="G383" s="7" t="s">
        <v>28</v>
      </c>
      <c r="H383" s="10">
        <v>100</v>
      </c>
      <c r="I383" s="5">
        <v>39073.81</v>
      </c>
      <c r="J383" s="4">
        <f t="shared" si="20"/>
        <v>3907381</v>
      </c>
      <c r="K383" s="18">
        <v>37315.480000000003</v>
      </c>
      <c r="L383" s="4">
        <f t="shared" si="21"/>
        <v>3731548.0000000005</v>
      </c>
      <c r="M383" s="7" t="s">
        <v>7</v>
      </c>
    </row>
    <row r="384" spans="1:13" x14ac:dyDescent="0.25">
      <c r="A384" s="9">
        <v>237</v>
      </c>
      <c r="B384" s="2" t="s">
        <v>6</v>
      </c>
      <c r="C384" s="2" t="s">
        <v>67</v>
      </c>
      <c r="D384" s="7" t="s">
        <v>40</v>
      </c>
      <c r="E384" s="7" t="s">
        <v>39</v>
      </c>
      <c r="F384" s="7" t="s">
        <v>38</v>
      </c>
      <c r="G384" s="2" t="s">
        <v>1</v>
      </c>
      <c r="H384" s="10">
        <v>21</v>
      </c>
      <c r="I384" s="5">
        <v>4300.25</v>
      </c>
      <c r="J384" s="4">
        <f t="shared" si="20"/>
        <v>90305.25</v>
      </c>
      <c r="K384" s="18">
        <v>3784</v>
      </c>
      <c r="L384" s="4">
        <f t="shared" si="21"/>
        <v>79464</v>
      </c>
      <c r="M384" s="7" t="s">
        <v>37</v>
      </c>
    </row>
    <row r="385" spans="1:13" x14ac:dyDescent="0.25">
      <c r="A385" s="9">
        <v>238</v>
      </c>
      <c r="B385" s="2" t="s">
        <v>6</v>
      </c>
      <c r="C385" s="7" t="s">
        <v>66</v>
      </c>
      <c r="D385" s="7" t="s">
        <v>31</v>
      </c>
      <c r="E385" s="7" t="s">
        <v>30</v>
      </c>
      <c r="F385" s="7" t="s">
        <v>29</v>
      </c>
      <c r="G385" s="7" t="s">
        <v>28</v>
      </c>
      <c r="H385" s="10">
        <v>30</v>
      </c>
      <c r="I385" s="5">
        <v>39073.81</v>
      </c>
      <c r="J385" s="4">
        <f t="shared" si="20"/>
        <v>1172214.2999999998</v>
      </c>
      <c r="K385" s="18">
        <v>37120.120000000003</v>
      </c>
      <c r="L385" s="4">
        <f t="shared" si="21"/>
        <v>1113603.6000000001</v>
      </c>
      <c r="M385" s="2" t="s">
        <v>0</v>
      </c>
    </row>
    <row r="386" spans="1:13" x14ac:dyDescent="0.25">
      <c r="A386" s="9">
        <v>239</v>
      </c>
      <c r="B386" s="2" t="s">
        <v>6</v>
      </c>
      <c r="C386" s="7" t="s">
        <v>66</v>
      </c>
      <c r="D386" s="7" t="s">
        <v>51</v>
      </c>
      <c r="E386" s="7" t="s">
        <v>30</v>
      </c>
      <c r="F386" s="2" t="s">
        <v>50</v>
      </c>
      <c r="G386" s="7" t="s">
        <v>28</v>
      </c>
      <c r="H386" s="10">
        <v>95</v>
      </c>
      <c r="I386" s="10">
        <v>19753.89</v>
      </c>
      <c r="J386" s="4">
        <f t="shared" si="20"/>
        <v>1876619.55</v>
      </c>
      <c r="K386" s="18">
        <v>18800</v>
      </c>
      <c r="L386" s="4">
        <f t="shared" si="21"/>
        <v>1786000</v>
      </c>
      <c r="M386" s="2" t="s">
        <v>11</v>
      </c>
    </row>
    <row r="387" spans="1:13" x14ac:dyDescent="0.25">
      <c r="A387" s="9">
        <v>240</v>
      </c>
      <c r="B387" s="2" t="s">
        <v>6</v>
      </c>
      <c r="C387" s="7" t="s">
        <v>66</v>
      </c>
      <c r="D387" s="7" t="s">
        <v>19</v>
      </c>
      <c r="E387" s="7" t="s">
        <v>18</v>
      </c>
      <c r="F387" s="7" t="s">
        <v>17</v>
      </c>
      <c r="G387" s="7" t="s">
        <v>12</v>
      </c>
      <c r="H387" s="10">
        <v>700</v>
      </c>
      <c r="I387" s="5">
        <v>349</v>
      </c>
      <c r="J387" s="4">
        <f t="shared" si="20"/>
        <v>244300</v>
      </c>
      <c r="K387" s="18">
        <v>330.8</v>
      </c>
      <c r="L387" s="4">
        <f t="shared" si="21"/>
        <v>231560</v>
      </c>
      <c r="M387" s="13" t="s">
        <v>16</v>
      </c>
    </row>
    <row r="388" spans="1:13" x14ac:dyDescent="0.25">
      <c r="A388" s="9">
        <v>241</v>
      </c>
      <c r="B388" s="2" t="s">
        <v>6</v>
      </c>
      <c r="C388" s="7" t="s">
        <v>66</v>
      </c>
      <c r="D388" s="7" t="s">
        <v>21</v>
      </c>
      <c r="E388" s="7" t="s">
        <v>18</v>
      </c>
      <c r="F388" s="7" t="s">
        <v>20</v>
      </c>
      <c r="G388" s="7" t="s">
        <v>12</v>
      </c>
      <c r="H388" s="10">
        <v>10</v>
      </c>
      <c r="I388" s="5">
        <v>4550</v>
      </c>
      <c r="J388" s="4">
        <f t="shared" si="20"/>
        <v>45500</v>
      </c>
      <c r="K388" s="18">
        <v>4313.3999999999996</v>
      </c>
      <c r="L388" s="4">
        <f t="shared" si="21"/>
        <v>43134</v>
      </c>
      <c r="M388" s="13" t="s">
        <v>16</v>
      </c>
    </row>
    <row r="389" spans="1:13" x14ac:dyDescent="0.25">
      <c r="A389" s="9">
        <v>242</v>
      </c>
      <c r="B389" s="2" t="s">
        <v>6</v>
      </c>
      <c r="C389" s="7" t="s">
        <v>66</v>
      </c>
      <c r="D389" s="7" t="s">
        <v>57</v>
      </c>
      <c r="E389" s="7" t="s">
        <v>18</v>
      </c>
      <c r="F389" s="7" t="s">
        <v>13</v>
      </c>
      <c r="G389" s="7" t="s">
        <v>12</v>
      </c>
      <c r="H389" s="10">
        <v>500</v>
      </c>
      <c r="I389" s="12">
        <v>386</v>
      </c>
      <c r="J389" s="4">
        <f t="shared" si="20"/>
        <v>193000</v>
      </c>
      <c r="K389" s="18">
        <v>367</v>
      </c>
      <c r="L389" s="4">
        <f t="shared" si="21"/>
        <v>183500</v>
      </c>
      <c r="M389" s="13" t="s">
        <v>16</v>
      </c>
    </row>
    <row r="390" spans="1:13" x14ac:dyDescent="0.25">
      <c r="A390" s="9">
        <v>243</v>
      </c>
      <c r="B390" s="2" t="s">
        <v>6</v>
      </c>
      <c r="C390" s="2" t="s">
        <v>65</v>
      </c>
      <c r="D390" s="7" t="s">
        <v>56</v>
      </c>
      <c r="E390" s="7" t="s">
        <v>30</v>
      </c>
      <c r="F390" s="7" t="s">
        <v>55</v>
      </c>
      <c r="G390" s="7" t="s">
        <v>28</v>
      </c>
      <c r="H390" s="10">
        <v>20</v>
      </c>
      <c r="I390" s="5">
        <v>21220.240000000002</v>
      </c>
      <c r="J390" s="4">
        <f t="shared" si="20"/>
        <v>424404.80000000005</v>
      </c>
      <c r="K390" s="15">
        <v>20159.23</v>
      </c>
      <c r="L390" s="4">
        <f t="shared" si="21"/>
        <v>403184.6</v>
      </c>
      <c r="M390" s="2" t="s">
        <v>0</v>
      </c>
    </row>
    <row r="391" spans="1:13" x14ac:dyDescent="0.25">
      <c r="A391" s="9">
        <v>244</v>
      </c>
      <c r="B391" s="2" t="s">
        <v>6</v>
      </c>
      <c r="C391" s="2" t="s">
        <v>65</v>
      </c>
      <c r="D391" s="7" t="s">
        <v>34</v>
      </c>
      <c r="E391" s="7" t="s">
        <v>30</v>
      </c>
      <c r="F391" s="7" t="s">
        <v>33</v>
      </c>
      <c r="G391" s="7" t="s">
        <v>28</v>
      </c>
      <c r="H391" s="10">
        <v>2</v>
      </c>
      <c r="I391" s="10">
        <v>29560.36</v>
      </c>
      <c r="J391" s="4">
        <f t="shared" si="20"/>
        <v>59120.72</v>
      </c>
      <c r="K391" s="18">
        <v>29264.76</v>
      </c>
      <c r="L391" s="4">
        <f t="shared" si="21"/>
        <v>58529.52</v>
      </c>
      <c r="M391" s="2" t="s">
        <v>0</v>
      </c>
    </row>
    <row r="392" spans="1:13" x14ac:dyDescent="0.25">
      <c r="A392" s="9">
        <v>245</v>
      </c>
      <c r="B392" s="2" t="s">
        <v>6</v>
      </c>
      <c r="C392" s="2" t="s">
        <v>65</v>
      </c>
      <c r="D392" s="7" t="s">
        <v>31</v>
      </c>
      <c r="E392" s="7" t="s">
        <v>30</v>
      </c>
      <c r="F392" s="7" t="s">
        <v>29</v>
      </c>
      <c r="G392" s="7" t="s">
        <v>28</v>
      </c>
      <c r="H392" s="10">
        <v>100</v>
      </c>
      <c r="I392" s="5">
        <v>39073.81</v>
      </c>
      <c r="J392" s="4">
        <f t="shared" si="20"/>
        <v>3907381</v>
      </c>
      <c r="K392" s="18">
        <v>39073.81</v>
      </c>
      <c r="L392" s="4">
        <f t="shared" si="21"/>
        <v>3907381</v>
      </c>
      <c r="M392" s="7" t="s">
        <v>27</v>
      </c>
    </row>
    <row r="393" spans="1:13" x14ac:dyDescent="0.25">
      <c r="A393" s="9">
        <v>246</v>
      </c>
      <c r="B393" s="2" t="s">
        <v>6</v>
      </c>
      <c r="C393" s="2" t="s">
        <v>65</v>
      </c>
      <c r="D393" s="7" t="s">
        <v>51</v>
      </c>
      <c r="E393" s="7" t="s">
        <v>30</v>
      </c>
      <c r="F393" s="2" t="s">
        <v>50</v>
      </c>
      <c r="G393" s="7" t="s">
        <v>28</v>
      </c>
      <c r="H393" s="10">
        <v>160</v>
      </c>
      <c r="I393" s="10">
        <v>19753.89</v>
      </c>
      <c r="J393" s="4">
        <f t="shared" si="20"/>
        <v>3160622.4</v>
      </c>
      <c r="K393" s="18">
        <v>18800</v>
      </c>
      <c r="L393" s="4">
        <f t="shared" si="21"/>
        <v>3008000</v>
      </c>
      <c r="M393" s="2" t="s">
        <v>11</v>
      </c>
    </row>
    <row r="394" spans="1:13" x14ac:dyDescent="0.25">
      <c r="A394" s="9">
        <v>247</v>
      </c>
      <c r="B394" s="2" t="s">
        <v>6</v>
      </c>
      <c r="C394" s="2" t="s">
        <v>65</v>
      </c>
      <c r="D394" s="7" t="s">
        <v>25</v>
      </c>
      <c r="E394" s="7" t="s">
        <v>24</v>
      </c>
      <c r="F394" s="7" t="s">
        <v>23</v>
      </c>
      <c r="G394" s="2" t="s">
        <v>1</v>
      </c>
      <c r="H394" s="10">
        <v>40</v>
      </c>
      <c r="I394" s="10">
        <v>28932.69</v>
      </c>
      <c r="J394" s="4">
        <f t="shared" si="20"/>
        <v>1157307.5999999999</v>
      </c>
      <c r="K394" s="19">
        <v>27426</v>
      </c>
      <c r="L394" s="4">
        <f t="shared" si="21"/>
        <v>1097040</v>
      </c>
      <c r="M394" s="7" t="s">
        <v>22</v>
      </c>
    </row>
    <row r="395" spans="1:13" x14ac:dyDescent="0.25">
      <c r="A395" s="9">
        <v>248</v>
      </c>
      <c r="B395" s="2" t="s">
        <v>6</v>
      </c>
      <c r="C395" s="2" t="s">
        <v>65</v>
      </c>
      <c r="D395" s="7" t="s">
        <v>57</v>
      </c>
      <c r="E395" s="7" t="s">
        <v>18</v>
      </c>
      <c r="F395" s="7" t="s">
        <v>13</v>
      </c>
      <c r="G395" s="7" t="s">
        <v>12</v>
      </c>
      <c r="H395" s="10">
        <v>200</v>
      </c>
      <c r="I395" s="12">
        <v>386</v>
      </c>
      <c r="J395" s="4">
        <f t="shared" si="20"/>
        <v>77200</v>
      </c>
      <c r="K395" s="18">
        <v>367</v>
      </c>
      <c r="L395" s="4">
        <f t="shared" si="21"/>
        <v>73400</v>
      </c>
      <c r="M395" s="13" t="s">
        <v>16</v>
      </c>
    </row>
    <row r="396" spans="1:13" x14ac:dyDescent="0.25">
      <c r="A396" s="9">
        <v>249</v>
      </c>
      <c r="B396" s="2" t="s">
        <v>6</v>
      </c>
      <c r="C396" s="2" t="s">
        <v>65</v>
      </c>
      <c r="D396" s="7" t="s">
        <v>59</v>
      </c>
      <c r="E396" s="7" t="s">
        <v>18</v>
      </c>
      <c r="F396" s="7" t="s">
        <v>58</v>
      </c>
      <c r="G396" s="7" t="s">
        <v>12</v>
      </c>
      <c r="H396" s="10">
        <v>100</v>
      </c>
      <c r="I396" s="10">
        <v>2689</v>
      </c>
      <c r="J396" s="4">
        <f t="shared" si="20"/>
        <v>268900</v>
      </c>
      <c r="K396" s="18">
        <v>2559</v>
      </c>
      <c r="L396" s="4">
        <f t="shared" si="21"/>
        <v>255900</v>
      </c>
      <c r="M396" s="13" t="s">
        <v>16</v>
      </c>
    </row>
    <row r="397" spans="1:13" x14ac:dyDescent="0.25">
      <c r="A397" s="9">
        <v>250</v>
      </c>
      <c r="B397" s="2" t="s">
        <v>6</v>
      </c>
      <c r="C397" s="2" t="s">
        <v>65</v>
      </c>
      <c r="D397" s="7" t="s">
        <v>21</v>
      </c>
      <c r="E397" s="7" t="s">
        <v>18</v>
      </c>
      <c r="F397" s="7" t="s">
        <v>20</v>
      </c>
      <c r="G397" s="7" t="s">
        <v>12</v>
      </c>
      <c r="H397" s="10">
        <v>5</v>
      </c>
      <c r="I397" s="5">
        <v>4550</v>
      </c>
      <c r="J397" s="4">
        <f t="shared" si="20"/>
        <v>22750</v>
      </c>
      <c r="K397" s="18">
        <v>4313.3999999999996</v>
      </c>
      <c r="L397" s="4">
        <f t="shared" si="21"/>
        <v>21567</v>
      </c>
      <c r="M397" s="13" t="s">
        <v>16</v>
      </c>
    </row>
    <row r="398" spans="1:13" x14ac:dyDescent="0.25">
      <c r="A398" s="9">
        <v>251</v>
      </c>
      <c r="B398" s="2" t="s">
        <v>6</v>
      </c>
      <c r="C398" s="2" t="s">
        <v>65</v>
      </c>
      <c r="D398" s="7" t="s">
        <v>21</v>
      </c>
      <c r="E398" s="7" t="s">
        <v>18</v>
      </c>
      <c r="F398" s="7" t="s">
        <v>20</v>
      </c>
      <c r="G398" s="7" t="s">
        <v>12</v>
      </c>
      <c r="H398" s="10">
        <v>100</v>
      </c>
      <c r="I398" s="5">
        <v>671.8</v>
      </c>
      <c r="J398" s="4">
        <f t="shared" si="20"/>
        <v>67180</v>
      </c>
      <c r="K398" s="18">
        <v>641.5</v>
      </c>
      <c r="L398" s="4">
        <f t="shared" si="21"/>
        <v>64150</v>
      </c>
      <c r="M398" s="13" t="s">
        <v>16</v>
      </c>
    </row>
    <row r="399" spans="1:13" x14ac:dyDescent="0.25">
      <c r="A399" s="9">
        <v>252</v>
      </c>
      <c r="B399" s="2" t="s">
        <v>6</v>
      </c>
      <c r="C399" s="2" t="s">
        <v>65</v>
      </c>
      <c r="D399" s="7" t="s">
        <v>15</v>
      </c>
      <c r="E399" s="7" t="s">
        <v>14</v>
      </c>
      <c r="F399" s="7" t="s">
        <v>13</v>
      </c>
      <c r="G399" s="7" t="s">
        <v>12</v>
      </c>
      <c r="H399" s="10">
        <v>50</v>
      </c>
      <c r="I399" s="5">
        <v>4718.3100000000004</v>
      </c>
      <c r="J399" s="4">
        <f t="shared" si="20"/>
        <v>235915.50000000003</v>
      </c>
      <c r="K399" s="18">
        <v>4485</v>
      </c>
      <c r="L399" s="4">
        <f t="shared" si="21"/>
        <v>224250</v>
      </c>
      <c r="M399" s="2" t="s">
        <v>11</v>
      </c>
    </row>
    <row r="400" spans="1:13" x14ac:dyDescent="0.25">
      <c r="A400" s="9">
        <v>253</v>
      </c>
      <c r="B400" s="2" t="s">
        <v>6</v>
      </c>
      <c r="C400" s="2" t="s">
        <v>64</v>
      </c>
      <c r="D400" s="7" t="s">
        <v>40</v>
      </c>
      <c r="E400" s="7" t="s">
        <v>39</v>
      </c>
      <c r="F400" s="7" t="s">
        <v>38</v>
      </c>
      <c r="G400" s="2" t="s">
        <v>1</v>
      </c>
      <c r="H400" s="10">
        <v>20</v>
      </c>
      <c r="I400" s="5">
        <v>4300.25</v>
      </c>
      <c r="J400" s="4">
        <f t="shared" si="20"/>
        <v>86005</v>
      </c>
      <c r="K400" s="18">
        <v>4300</v>
      </c>
      <c r="L400" s="4">
        <f t="shared" si="21"/>
        <v>86000</v>
      </c>
      <c r="M400" s="7" t="s">
        <v>37</v>
      </c>
    </row>
    <row r="401" spans="1:13" x14ac:dyDescent="0.25">
      <c r="A401" s="9">
        <v>254</v>
      </c>
      <c r="B401" s="2" t="s">
        <v>6</v>
      </c>
      <c r="C401" s="2" t="s">
        <v>64</v>
      </c>
      <c r="D401" s="7" t="s">
        <v>44</v>
      </c>
      <c r="E401" s="7" t="s">
        <v>3</v>
      </c>
      <c r="F401" s="7" t="s">
        <v>2</v>
      </c>
      <c r="G401" s="2" t="s">
        <v>1</v>
      </c>
      <c r="H401" s="10">
        <v>7</v>
      </c>
      <c r="I401" s="5">
        <v>9163.5400000000009</v>
      </c>
      <c r="J401" s="4">
        <f t="shared" si="20"/>
        <v>64144.780000000006</v>
      </c>
      <c r="K401" s="18">
        <v>8705.2999999999993</v>
      </c>
      <c r="L401" s="4">
        <f t="shared" si="21"/>
        <v>60937.099999999991</v>
      </c>
      <c r="M401" s="2" t="s">
        <v>0</v>
      </c>
    </row>
    <row r="402" spans="1:13" x14ac:dyDescent="0.25">
      <c r="A402" s="9">
        <v>255</v>
      </c>
      <c r="B402" s="2" t="s">
        <v>6</v>
      </c>
      <c r="C402" s="2" t="s">
        <v>64</v>
      </c>
      <c r="D402" s="7" t="s">
        <v>31</v>
      </c>
      <c r="E402" s="7" t="s">
        <v>30</v>
      </c>
      <c r="F402" s="7" t="s">
        <v>29</v>
      </c>
      <c r="G402" s="7" t="s">
        <v>28</v>
      </c>
      <c r="H402" s="10">
        <v>100</v>
      </c>
      <c r="I402" s="5">
        <v>39073.81</v>
      </c>
      <c r="J402" s="4">
        <f t="shared" si="20"/>
        <v>3907381</v>
      </c>
      <c r="K402" s="18">
        <v>37315.480000000003</v>
      </c>
      <c r="L402" s="4">
        <f t="shared" si="21"/>
        <v>3731548.0000000005</v>
      </c>
      <c r="M402" s="7" t="s">
        <v>27</v>
      </c>
    </row>
    <row r="403" spans="1:13" x14ac:dyDescent="0.25">
      <c r="A403" s="9">
        <v>256</v>
      </c>
      <c r="B403" s="2" t="s">
        <v>6</v>
      </c>
      <c r="C403" s="2" t="s">
        <v>64</v>
      </c>
      <c r="D403" s="7" t="s">
        <v>34</v>
      </c>
      <c r="E403" s="7" t="s">
        <v>30</v>
      </c>
      <c r="F403" s="7" t="s">
        <v>33</v>
      </c>
      <c r="G403" s="7" t="s">
        <v>28</v>
      </c>
      <c r="H403" s="10">
        <v>5</v>
      </c>
      <c r="I403" s="10">
        <v>29560.36</v>
      </c>
      <c r="J403" s="4">
        <f t="shared" si="20"/>
        <v>147801.79999999999</v>
      </c>
      <c r="K403" s="18">
        <v>29264.76</v>
      </c>
      <c r="L403" s="4">
        <f t="shared" si="21"/>
        <v>146323.79999999999</v>
      </c>
      <c r="M403" s="2" t="s">
        <v>0</v>
      </c>
    </row>
    <row r="404" spans="1:13" x14ac:dyDescent="0.25">
      <c r="A404" s="9">
        <v>257</v>
      </c>
      <c r="B404" s="2" t="s">
        <v>6</v>
      </c>
      <c r="C404" s="2" t="s">
        <v>64</v>
      </c>
      <c r="D404" s="7" t="s">
        <v>15</v>
      </c>
      <c r="E404" s="7" t="s">
        <v>14</v>
      </c>
      <c r="F404" s="7" t="s">
        <v>13</v>
      </c>
      <c r="G404" s="7" t="s">
        <v>12</v>
      </c>
      <c r="H404" s="10">
        <v>100</v>
      </c>
      <c r="I404" s="5">
        <v>4718.3100000000004</v>
      </c>
      <c r="J404" s="4">
        <f t="shared" si="20"/>
        <v>471831.00000000006</v>
      </c>
      <c r="K404" s="18">
        <v>4485</v>
      </c>
      <c r="L404" s="4">
        <f t="shared" si="21"/>
        <v>448500</v>
      </c>
      <c r="M404" s="2" t="s">
        <v>11</v>
      </c>
    </row>
    <row r="405" spans="1:13" x14ac:dyDescent="0.25">
      <c r="A405" s="9">
        <v>258</v>
      </c>
      <c r="B405" s="2" t="s">
        <v>6</v>
      </c>
      <c r="C405" s="2" t="s">
        <v>64</v>
      </c>
      <c r="D405" s="7" t="s">
        <v>51</v>
      </c>
      <c r="E405" s="7" t="s">
        <v>30</v>
      </c>
      <c r="F405" s="2" t="s">
        <v>50</v>
      </c>
      <c r="G405" s="7" t="s">
        <v>28</v>
      </c>
      <c r="H405" s="10">
        <v>120</v>
      </c>
      <c r="I405" s="10">
        <v>19753.89</v>
      </c>
      <c r="J405" s="4">
        <f t="shared" si="20"/>
        <v>2370466.7999999998</v>
      </c>
      <c r="K405" s="18">
        <v>18800</v>
      </c>
      <c r="L405" s="4">
        <f t="shared" si="21"/>
        <v>2256000</v>
      </c>
      <c r="M405" s="2" t="s">
        <v>11</v>
      </c>
    </row>
    <row r="406" spans="1:13" x14ac:dyDescent="0.25">
      <c r="A406" s="9">
        <v>259</v>
      </c>
      <c r="B406" s="2" t="s">
        <v>6</v>
      </c>
      <c r="C406" s="2" t="s">
        <v>63</v>
      </c>
      <c r="D406" s="7" t="s">
        <v>31</v>
      </c>
      <c r="E406" s="7" t="s">
        <v>30</v>
      </c>
      <c r="F406" s="7" t="s">
        <v>29</v>
      </c>
      <c r="G406" s="7" t="s">
        <v>28</v>
      </c>
      <c r="H406" s="10">
        <v>26</v>
      </c>
      <c r="I406" s="5">
        <v>39073.81</v>
      </c>
      <c r="J406" s="4">
        <f t="shared" si="20"/>
        <v>1015919.0599999999</v>
      </c>
      <c r="K406" s="15">
        <v>37315.480000000003</v>
      </c>
      <c r="L406" s="4">
        <f t="shared" si="21"/>
        <v>970202.4800000001</v>
      </c>
      <c r="M406" s="7" t="s">
        <v>27</v>
      </c>
    </row>
    <row r="407" spans="1:13" x14ac:dyDescent="0.25">
      <c r="A407" s="9">
        <v>260</v>
      </c>
      <c r="B407" s="2" t="s">
        <v>6</v>
      </c>
      <c r="C407" s="2" t="s">
        <v>63</v>
      </c>
      <c r="D407" s="7" t="s">
        <v>34</v>
      </c>
      <c r="E407" s="7" t="s">
        <v>30</v>
      </c>
      <c r="F407" s="7" t="s">
        <v>33</v>
      </c>
      <c r="G407" s="7" t="s">
        <v>28</v>
      </c>
      <c r="H407" s="10">
        <v>2</v>
      </c>
      <c r="I407" s="10">
        <v>29560.36</v>
      </c>
      <c r="J407" s="4">
        <f t="shared" si="20"/>
        <v>59120.72</v>
      </c>
      <c r="K407" s="15">
        <v>29264.76</v>
      </c>
      <c r="L407" s="4">
        <f t="shared" si="21"/>
        <v>58529.52</v>
      </c>
      <c r="M407" s="2" t="s">
        <v>0</v>
      </c>
    </row>
    <row r="408" spans="1:13" x14ac:dyDescent="0.25">
      <c r="A408" s="9">
        <v>261</v>
      </c>
      <c r="B408" s="2" t="s">
        <v>6</v>
      </c>
      <c r="C408" s="2" t="s">
        <v>63</v>
      </c>
      <c r="D408" s="7" t="s">
        <v>51</v>
      </c>
      <c r="E408" s="7" t="s">
        <v>30</v>
      </c>
      <c r="F408" s="2" t="s">
        <v>50</v>
      </c>
      <c r="G408" s="7" t="s">
        <v>28</v>
      </c>
      <c r="H408" s="10">
        <v>57</v>
      </c>
      <c r="I408" s="10">
        <v>19753.89</v>
      </c>
      <c r="J408" s="4">
        <f t="shared" si="20"/>
        <v>1125971.73</v>
      </c>
      <c r="K408" s="17">
        <v>18800</v>
      </c>
      <c r="L408" s="4">
        <f t="shared" si="21"/>
        <v>1071600</v>
      </c>
      <c r="M408" s="2" t="s">
        <v>11</v>
      </c>
    </row>
    <row r="409" spans="1:13" x14ac:dyDescent="0.25">
      <c r="A409" s="9">
        <v>262</v>
      </c>
      <c r="B409" s="2" t="s">
        <v>6</v>
      </c>
      <c r="C409" s="2" t="s">
        <v>63</v>
      </c>
      <c r="D409" s="7" t="s">
        <v>25</v>
      </c>
      <c r="E409" s="7" t="s">
        <v>24</v>
      </c>
      <c r="F409" s="7" t="s">
        <v>23</v>
      </c>
      <c r="G409" s="2" t="s">
        <v>1</v>
      </c>
      <c r="H409" s="10">
        <v>6</v>
      </c>
      <c r="I409" s="10">
        <v>28932.69</v>
      </c>
      <c r="J409" s="4">
        <f t="shared" si="20"/>
        <v>173596.13999999998</v>
      </c>
      <c r="K409" s="17">
        <v>27426</v>
      </c>
      <c r="L409" s="4">
        <f t="shared" si="21"/>
        <v>164556</v>
      </c>
      <c r="M409" s="7" t="s">
        <v>22</v>
      </c>
    </row>
    <row r="410" spans="1:13" x14ac:dyDescent="0.25">
      <c r="A410" s="9">
        <v>263</v>
      </c>
      <c r="B410" s="2" t="s">
        <v>6</v>
      </c>
      <c r="C410" s="2" t="s">
        <v>63</v>
      </c>
      <c r="D410" s="7" t="s">
        <v>44</v>
      </c>
      <c r="E410" s="7" t="s">
        <v>3</v>
      </c>
      <c r="F410" s="7" t="s">
        <v>2</v>
      </c>
      <c r="G410" s="2" t="s">
        <v>1</v>
      </c>
      <c r="H410" s="10">
        <v>5</v>
      </c>
      <c r="I410" s="5">
        <v>9163.5400000000009</v>
      </c>
      <c r="J410" s="4">
        <f t="shared" si="20"/>
        <v>45817.700000000004</v>
      </c>
      <c r="K410" s="15">
        <v>8705.2999999999993</v>
      </c>
      <c r="L410" s="4">
        <f t="shared" si="21"/>
        <v>43526.5</v>
      </c>
      <c r="M410" s="2" t="s">
        <v>0</v>
      </c>
    </row>
    <row r="411" spans="1:13" x14ac:dyDescent="0.25">
      <c r="A411" s="9">
        <v>264</v>
      </c>
      <c r="B411" s="2" t="s">
        <v>6</v>
      </c>
      <c r="C411" s="7" t="s">
        <v>62</v>
      </c>
      <c r="D411" s="7" t="s">
        <v>51</v>
      </c>
      <c r="E411" s="7" t="s">
        <v>30</v>
      </c>
      <c r="F411" s="2" t="s">
        <v>50</v>
      </c>
      <c r="G411" s="7" t="s">
        <v>28</v>
      </c>
      <c r="H411" s="10">
        <v>141</v>
      </c>
      <c r="I411" s="10">
        <v>19753.89</v>
      </c>
      <c r="J411" s="4">
        <f t="shared" si="20"/>
        <v>2785298.4899999998</v>
      </c>
      <c r="K411" s="18">
        <v>18800</v>
      </c>
      <c r="L411" s="4">
        <f t="shared" si="21"/>
        <v>2650800</v>
      </c>
      <c r="M411" s="2" t="s">
        <v>11</v>
      </c>
    </row>
    <row r="412" spans="1:13" x14ac:dyDescent="0.25">
      <c r="A412" s="9">
        <v>265</v>
      </c>
      <c r="B412" s="2" t="s">
        <v>6</v>
      </c>
      <c r="C412" s="7" t="s">
        <v>62</v>
      </c>
      <c r="D412" s="7" t="s">
        <v>44</v>
      </c>
      <c r="E412" s="7" t="s">
        <v>3</v>
      </c>
      <c r="F412" s="7" t="s">
        <v>2</v>
      </c>
      <c r="G412" s="2" t="s">
        <v>1</v>
      </c>
      <c r="H412" s="10">
        <v>3</v>
      </c>
      <c r="I412" s="5">
        <v>9163.5400000000009</v>
      </c>
      <c r="J412" s="4">
        <f t="shared" si="20"/>
        <v>27490.620000000003</v>
      </c>
      <c r="K412" s="18">
        <v>8705.2999999999993</v>
      </c>
      <c r="L412" s="4">
        <f t="shared" si="21"/>
        <v>26115.899999999998</v>
      </c>
      <c r="M412" s="2" t="s">
        <v>0</v>
      </c>
    </row>
    <row r="413" spans="1:13" x14ac:dyDescent="0.25">
      <c r="A413" s="9">
        <v>266</v>
      </c>
      <c r="B413" s="2" t="s">
        <v>6</v>
      </c>
      <c r="C413" s="7" t="s">
        <v>62</v>
      </c>
      <c r="D413" s="7" t="s">
        <v>31</v>
      </c>
      <c r="E413" s="7" t="s">
        <v>30</v>
      </c>
      <c r="F413" s="7" t="s">
        <v>29</v>
      </c>
      <c r="G413" s="7" t="s">
        <v>28</v>
      </c>
      <c r="H413" s="10">
        <v>39</v>
      </c>
      <c r="I413" s="5">
        <v>39073.81</v>
      </c>
      <c r="J413" s="4">
        <f t="shared" si="20"/>
        <v>1523878.5899999999</v>
      </c>
      <c r="K413" s="18">
        <v>37120</v>
      </c>
      <c r="L413" s="4">
        <f t="shared" si="21"/>
        <v>1447680</v>
      </c>
      <c r="M413" s="2" t="s">
        <v>32</v>
      </c>
    </row>
    <row r="414" spans="1:13" x14ac:dyDescent="0.25">
      <c r="A414" s="9">
        <v>267</v>
      </c>
      <c r="B414" s="2" t="s">
        <v>6</v>
      </c>
      <c r="C414" s="2" t="s">
        <v>61</v>
      </c>
      <c r="D414" s="7" t="s">
        <v>31</v>
      </c>
      <c r="E414" s="7" t="s">
        <v>30</v>
      </c>
      <c r="F414" s="7" t="s">
        <v>29</v>
      </c>
      <c r="G414" s="7" t="s">
        <v>28</v>
      </c>
      <c r="H414" s="10">
        <v>40</v>
      </c>
      <c r="I414" s="5">
        <v>39073.81</v>
      </c>
      <c r="J414" s="4">
        <f t="shared" si="20"/>
        <v>1562952.4</v>
      </c>
      <c r="K414" s="17">
        <v>37120</v>
      </c>
      <c r="L414" s="4">
        <f t="shared" si="21"/>
        <v>1484800</v>
      </c>
      <c r="M414" s="2" t="s">
        <v>32</v>
      </c>
    </row>
    <row r="415" spans="1:13" x14ac:dyDescent="0.25">
      <c r="A415" s="9">
        <v>268</v>
      </c>
      <c r="B415" s="2" t="s">
        <v>6</v>
      </c>
      <c r="C415" s="2" t="s">
        <v>61</v>
      </c>
      <c r="D415" s="7" t="s">
        <v>34</v>
      </c>
      <c r="E415" s="7" t="s">
        <v>30</v>
      </c>
      <c r="F415" s="7" t="s">
        <v>33</v>
      </c>
      <c r="G415" s="7" t="s">
        <v>28</v>
      </c>
      <c r="H415" s="10">
        <v>3</v>
      </c>
      <c r="I415" s="10">
        <v>29560.36</v>
      </c>
      <c r="J415" s="4">
        <f t="shared" si="20"/>
        <v>88681.08</v>
      </c>
      <c r="K415" s="15">
        <v>29264.76</v>
      </c>
      <c r="L415" s="4">
        <f t="shared" si="21"/>
        <v>87794.28</v>
      </c>
      <c r="M415" s="2" t="s">
        <v>0</v>
      </c>
    </row>
    <row r="416" spans="1:13" x14ac:dyDescent="0.25">
      <c r="A416" s="9">
        <v>269</v>
      </c>
      <c r="B416" s="2" t="s">
        <v>6</v>
      </c>
      <c r="C416" s="2" t="s">
        <v>61</v>
      </c>
      <c r="D416" s="7" t="s">
        <v>51</v>
      </c>
      <c r="E416" s="7" t="s">
        <v>30</v>
      </c>
      <c r="F416" s="2" t="s">
        <v>50</v>
      </c>
      <c r="G416" s="7" t="s">
        <v>28</v>
      </c>
      <c r="H416" s="10">
        <v>60</v>
      </c>
      <c r="I416" s="10">
        <v>19753.89</v>
      </c>
      <c r="J416" s="4">
        <f t="shared" si="20"/>
        <v>1185233.3999999999</v>
      </c>
      <c r="K416" s="17">
        <v>18800</v>
      </c>
      <c r="L416" s="4">
        <f t="shared" si="21"/>
        <v>1128000</v>
      </c>
      <c r="M416" s="2" t="s">
        <v>11</v>
      </c>
    </row>
    <row r="417" spans="1:13" x14ac:dyDescent="0.25">
      <c r="A417" s="9">
        <v>270</v>
      </c>
      <c r="B417" s="2" t="s">
        <v>6</v>
      </c>
      <c r="C417" s="2" t="s">
        <v>61</v>
      </c>
      <c r="D417" s="7" t="s">
        <v>21</v>
      </c>
      <c r="E417" s="7" t="s">
        <v>18</v>
      </c>
      <c r="F417" s="7" t="s">
        <v>20</v>
      </c>
      <c r="G417" s="7" t="s">
        <v>12</v>
      </c>
      <c r="H417" s="10">
        <v>30</v>
      </c>
      <c r="I417" s="5">
        <v>671.8</v>
      </c>
      <c r="J417" s="4">
        <f t="shared" si="20"/>
        <v>20154</v>
      </c>
      <c r="K417" s="16">
        <v>641.5</v>
      </c>
      <c r="L417" s="4">
        <f t="shared" si="21"/>
        <v>19245</v>
      </c>
      <c r="M417" s="13" t="s">
        <v>16</v>
      </c>
    </row>
    <row r="418" spans="1:13" x14ac:dyDescent="0.25">
      <c r="A418" s="9">
        <v>271</v>
      </c>
      <c r="B418" s="2" t="s">
        <v>6</v>
      </c>
      <c r="C418" s="2" t="s">
        <v>61</v>
      </c>
      <c r="D418" s="7" t="s">
        <v>57</v>
      </c>
      <c r="E418" s="7" t="s">
        <v>18</v>
      </c>
      <c r="F418" s="7" t="s">
        <v>13</v>
      </c>
      <c r="G418" s="7" t="s">
        <v>12</v>
      </c>
      <c r="H418" s="10">
        <v>500</v>
      </c>
      <c r="I418" s="12">
        <v>386</v>
      </c>
      <c r="J418" s="4">
        <f t="shared" si="20"/>
        <v>193000</v>
      </c>
      <c r="K418" s="16">
        <v>367</v>
      </c>
      <c r="L418" s="4">
        <f t="shared" si="21"/>
        <v>183500</v>
      </c>
      <c r="M418" s="13" t="s">
        <v>16</v>
      </c>
    </row>
    <row r="419" spans="1:13" x14ac:dyDescent="0.25">
      <c r="A419" s="9">
        <v>272</v>
      </c>
      <c r="B419" s="2" t="s">
        <v>6</v>
      </c>
      <c r="C419" s="2" t="s">
        <v>61</v>
      </c>
      <c r="D419" s="7" t="s">
        <v>44</v>
      </c>
      <c r="E419" s="7" t="s">
        <v>3</v>
      </c>
      <c r="F419" s="7" t="s">
        <v>2</v>
      </c>
      <c r="G419" s="2" t="s">
        <v>1</v>
      </c>
      <c r="H419" s="10">
        <v>15</v>
      </c>
      <c r="I419" s="5">
        <v>9163.5400000000009</v>
      </c>
      <c r="J419" s="4">
        <f t="shared" si="20"/>
        <v>137453.1</v>
      </c>
      <c r="K419" s="15">
        <v>8705.2999999999993</v>
      </c>
      <c r="L419" s="4">
        <f t="shared" si="21"/>
        <v>130579.49999999999</v>
      </c>
      <c r="M419" s="2" t="s">
        <v>0</v>
      </c>
    </row>
    <row r="420" spans="1:13" x14ac:dyDescent="0.25">
      <c r="A420" s="9">
        <v>273</v>
      </c>
      <c r="B420" s="2" t="s">
        <v>6</v>
      </c>
      <c r="C420" s="2" t="s">
        <v>60</v>
      </c>
      <c r="D420" s="7" t="s">
        <v>51</v>
      </c>
      <c r="E420" s="7" t="s">
        <v>30</v>
      </c>
      <c r="F420" s="2" t="s">
        <v>50</v>
      </c>
      <c r="G420" s="7" t="s">
        <v>28</v>
      </c>
      <c r="H420" s="10">
        <v>100</v>
      </c>
      <c r="I420" s="10">
        <v>19753.89</v>
      </c>
      <c r="J420" s="4">
        <f t="shared" si="20"/>
        <v>1975389</v>
      </c>
      <c r="K420" s="17">
        <v>18800</v>
      </c>
      <c r="L420" s="4">
        <f t="shared" si="21"/>
        <v>1880000</v>
      </c>
      <c r="M420" s="2" t="s">
        <v>11</v>
      </c>
    </row>
    <row r="421" spans="1:13" x14ac:dyDescent="0.25">
      <c r="A421" s="9">
        <v>274</v>
      </c>
      <c r="B421" s="2" t="s">
        <v>6</v>
      </c>
      <c r="C421" s="2" t="s">
        <v>60</v>
      </c>
      <c r="D421" s="7" t="s">
        <v>15</v>
      </c>
      <c r="E421" s="7" t="s">
        <v>14</v>
      </c>
      <c r="F421" s="7" t="s">
        <v>13</v>
      </c>
      <c r="G421" s="7" t="s">
        <v>12</v>
      </c>
      <c r="H421" s="10">
        <v>10</v>
      </c>
      <c r="I421" s="5">
        <v>4718.3100000000004</v>
      </c>
      <c r="J421" s="4">
        <f t="shared" si="20"/>
        <v>47183.100000000006</v>
      </c>
      <c r="K421" s="17">
        <v>4485</v>
      </c>
      <c r="L421" s="4">
        <f t="shared" si="21"/>
        <v>44850</v>
      </c>
      <c r="M421" s="2" t="s">
        <v>11</v>
      </c>
    </row>
    <row r="422" spans="1:13" x14ac:dyDescent="0.25">
      <c r="A422" s="9">
        <v>275</v>
      </c>
      <c r="B422" s="2" t="s">
        <v>6</v>
      </c>
      <c r="C422" s="2" t="s">
        <v>60</v>
      </c>
      <c r="D422" s="7" t="s">
        <v>19</v>
      </c>
      <c r="E422" s="7" t="s">
        <v>18</v>
      </c>
      <c r="F422" s="7" t="s">
        <v>17</v>
      </c>
      <c r="G422" s="7" t="s">
        <v>12</v>
      </c>
      <c r="H422" s="10">
        <v>150</v>
      </c>
      <c r="I422" s="5">
        <v>349</v>
      </c>
      <c r="J422" s="4">
        <f t="shared" si="20"/>
        <v>52350</v>
      </c>
      <c r="K422" s="16">
        <v>330.8</v>
      </c>
      <c r="L422" s="4">
        <f t="shared" si="21"/>
        <v>49620</v>
      </c>
      <c r="M422" s="13" t="s">
        <v>16</v>
      </c>
    </row>
    <row r="423" spans="1:13" x14ac:dyDescent="0.25">
      <c r="A423" s="9">
        <v>276</v>
      </c>
      <c r="B423" s="2" t="s">
        <v>6</v>
      </c>
      <c r="C423" s="2" t="s">
        <v>60</v>
      </c>
      <c r="D423" s="7" t="s">
        <v>25</v>
      </c>
      <c r="E423" s="7" t="s">
        <v>24</v>
      </c>
      <c r="F423" s="7" t="s">
        <v>23</v>
      </c>
      <c r="G423" s="2" t="s">
        <v>1</v>
      </c>
      <c r="H423" s="10">
        <v>40</v>
      </c>
      <c r="I423" s="10">
        <v>28932.69</v>
      </c>
      <c r="J423" s="4">
        <f t="shared" si="20"/>
        <v>1157307.5999999999</v>
      </c>
      <c r="K423" s="17">
        <v>27426</v>
      </c>
      <c r="L423" s="4">
        <f t="shared" si="21"/>
        <v>1097040</v>
      </c>
      <c r="M423" s="7" t="s">
        <v>22</v>
      </c>
    </row>
    <row r="424" spans="1:13" x14ac:dyDescent="0.25">
      <c r="A424" s="9">
        <v>277</v>
      </c>
      <c r="B424" s="2" t="s">
        <v>6</v>
      </c>
      <c r="C424" s="2" t="s">
        <v>60</v>
      </c>
      <c r="D424" s="7" t="s">
        <v>31</v>
      </c>
      <c r="E424" s="7" t="s">
        <v>30</v>
      </c>
      <c r="F424" s="7" t="s">
        <v>29</v>
      </c>
      <c r="G424" s="7" t="s">
        <v>28</v>
      </c>
      <c r="H424" s="10">
        <v>11</v>
      </c>
      <c r="I424" s="5">
        <v>39073.81</v>
      </c>
      <c r="J424" s="4">
        <f t="shared" si="20"/>
        <v>429811.91</v>
      </c>
      <c r="K424" s="15">
        <v>37315.480000000003</v>
      </c>
      <c r="L424" s="4">
        <f t="shared" si="21"/>
        <v>410470.28</v>
      </c>
      <c r="M424" s="7" t="s">
        <v>27</v>
      </c>
    </row>
    <row r="425" spans="1:13" x14ac:dyDescent="0.25">
      <c r="A425" s="9">
        <v>278</v>
      </c>
      <c r="B425" s="2" t="s">
        <v>6</v>
      </c>
      <c r="C425" s="2" t="s">
        <v>60</v>
      </c>
      <c r="D425" s="7" t="s">
        <v>34</v>
      </c>
      <c r="E425" s="7" t="s">
        <v>30</v>
      </c>
      <c r="F425" s="7" t="s">
        <v>33</v>
      </c>
      <c r="G425" s="7" t="s">
        <v>28</v>
      </c>
      <c r="H425" s="10">
        <v>1</v>
      </c>
      <c r="I425" s="10">
        <v>29560.36</v>
      </c>
      <c r="J425" s="4">
        <f t="shared" si="20"/>
        <v>29560.36</v>
      </c>
      <c r="K425" s="15">
        <v>29264.76</v>
      </c>
      <c r="L425" s="4">
        <f t="shared" si="21"/>
        <v>29264.76</v>
      </c>
      <c r="M425" s="2" t="s">
        <v>0</v>
      </c>
    </row>
    <row r="426" spans="1:13" x14ac:dyDescent="0.25">
      <c r="A426" s="9">
        <v>279</v>
      </c>
      <c r="B426" s="2" t="s">
        <v>6</v>
      </c>
      <c r="C426" s="2" t="s">
        <v>60</v>
      </c>
      <c r="D426" s="7" t="s">
        <v>44</v>
      </c>
      <c r="E426" s="7" t="s">
        <v>3</v>
      </c>
      <c r="F426" s="7" t="s">
        <v>2</v>
      </c>
      <c r="G426" s="2" t="s">
        <v>1</v>
      </c>
      <c r="H426" s="10">
        <v>8</v>
      </c>
      <c r="I426" s="5">
        <v>9163.5400000000009</v>
      </c>
      <c r="J426" s="4">
        <f t="shared" si="20"/>
        <v>73308.320000000007</v>
      </c>
      <c r="K426" s="15">
        <v>8705.2999999999993</v>
      </c>
      <c r="L426" s="4">
        <f t="shared" si="21"/>
        <v>69642.399999999994</v>
      </c>
      <c r="M426" s="2" t="s">
        <v>0</v>
      </c>
    </row>
    <row r="427" spans="1:13" x14ac:dyDescent="0.25">
      <c r="A427" s="9">
        <v>280</v>
      </c>
      <c r="B427" s="2" t="s">
        <v>6</v>
      </c>
      <c r="C427" s="7" t="s">
        <v>54</v>
      </c>
      <c r="D427" s="7" t="s">
        <v>59</v>
      </c>
      <c r="E427" s="7" t="s">
        <v>18</v>
      </c>
      <c r="F427" s="7" t="s">
        <v>58</v>
      </c>
      <c r="G427" s="7" t="s">
        <v>12</v>
      </c>
      <c r="H427" s="10">
        <v>1000</v>
      </c>
      <c r="I427" s="10">
        <v>2689</v>
      </c>
      <c r="J427" s="4">
        <f t="shared" si="20"/>
        <v>2689000</v>
      </c>
      <c r="K427" s="17">
        <v>2559</v>
      </c>
      <c r="L427" s="4">
        <f t="shared" si="21"/>
        <v>2559000</v>
      </c>
      <c r="M427" s="13" t="s">
        <v>16</v>
      </c>
    </row>
    <row r="428" spans="1:13" x14ac:dyDescent="0.25">
      <c r="A428" s="9">
        <v>281</v>
      </c>
      <c r="B428" s="2" t="s">
        <v>6</v>
      </c>
      <c r="C428" s="7" t="s">
        <v>54</v>
      </c>
      <c r="D428" s="7" t="s">
        <v>57</v>
      </c>
      <c r="E428" s="7" t="s">
        <v>18</v>
      </c>
      <c r="F428" s="7" t="s">
        <v>13</v>
      </c>
      <c r="G428" s="7" t="s">
        <v>12</v>
      </c>
      <c r="H428" s="10">
        <v>2816</v>
      </c>
      <c r="I428" s="12">
        <v>386</v>
      </c>
      <c r="J428" s="4">
        <f t="shared" si="20"/>
        <v>1086976</v>
      </c>
      <c r="K428" s="16">
        <v>367</v>
      </c>
      <c r="L428" s="4">
        <f t="shared" si="21"/>
        <v>1033472</v>
      </c>
      <c r="M428" s="13" t="s">
        <v>16</v>
      </c>
    </row>
    <row r="429" spans="1:13" x14ac:dyDescent="0.25">
      <c r="A429" s="9">
        <v>282</v>
      </c>
      <c r="B429" s="2" t="s">
        <v>6</v>
      </c>
      <c r="C429" s="7" t="s">
        <v>54</v>
      </c>
      <c r="D429" s="7" t="s">
        <v>34</v>
      </c>
      <c r="E429" s="7" t="s">
        <v>30</v>
      </c>
      <c r="F429" s="7" t="s">
        <v>33</v>
      </c>
      <c r="G429" s="7" t="s">
        <v>28</v>
      </c>
      <c r="H429" s="10">
        <v>5</v>
      </c>
      <c r="I429" s="10">
        <v>29560.36</v>
      </c>
      <c r="J429" s="4">
        <f t="shared" si="20"/>
        <v>147801.79999999999</v>
      </c>
      <c r="K429" s="15">
        <v>29264.76</v>
      </c>
      <c r="L429" s="4">
        <f t="shared" si="21"/>
        <v>146323.79999999999</v>
      </c>
      <c r="M429" s="2" t="s">
        <v>0</v>
      </c>
    </row>
    <row r="430" spans="1:13" x14ac:dyDescent="0.25">
      <c r="A430" s="9">
        <v>283</v>
      </c>
      <c r="B430" s="2" t="s">
        <v>6</v>
      </c>
      <c r="C430" s="7" t="s">
        <v>54</v>
      </c>
      <c r="D430" s="7" t="s">
        <v>56</v>
      </c>
      <c r="E430" s="7" t="s">
        <v>30</v>
      </c>
      <c r="F430" s="7" t="s">
        <v>55</v>
      </c>
      <c r="G430" s="7" t="s">
        <v>28</v>
      </c>
      <c r="H430" s="10">
        <v>10</v>
      </c>
      <c r="I430" s="5">
        <v>21220.240000000002</v>
      </c>
      <c r="J430" s="4">
        <f t="shared" si="20"/>
        <v>212202.40000000002</v>
      </c>
      <c r="K430" s="15">
        <v>20159.23</v>
      </c>
      <c r="L430" s="4">
        <f t="shared" si="21"/>
        <v>201592.3</v>
      </c>
      <c r="M430" s="2" t="s">
        <v>0</v>
      </c>
    </row>
    <row r="431" spans="1:13" x14ac:dyDescent="0.25">
      <c r="A431" s="9">
        <v>284</v>
      </c>
      <c r="B431" s="2" t="s">
        <v>6</v>
      </c>
      <c r="C431" s="7" t="s">
        <v>54</v>
      </c>
      <c r="D431" s="7" t="s">
        <v>31</v>
      </c>
      <c r="E431" s="7" t="s">
        <v>30</v>
      </c>
      <c r="F431" s="7" t="s">
        <v>29</v>
      </c>
      <c r="G431" s="7" t="s">
        <v>28</v>
      </c>
      <c r="H431" s="10">
        <v>100</v>
      </c>
      <c r="I431" s="5">
        <v>39073.81</v>
      </c>
      <c r="J431" s="4">
        <f t="shared" si="20"/>
        <v>3907381</v>
      </c>
      <c r="K431" s="15">
        <v>37315.480000000003</v>
      </c>
      <c r="L431" s="4">
        <f t="shared" si="21"/>
        <v>3731548.0000000005</v>
      </c>
      <c r="M431" s="7" t="s">
        <v>7</v>
      </c>
    </row>
    <row r="432" spans="1:13" x14ac:dyDescent="0.25">
      <c r="A432" s="9">
        <v>285</v>
      </c>
      <c r="B432" s="2" t="s">
        <v>6</v>
      </c>
      <c r="C432" s="7" t="s">
        <v>54</v>
      </c>
      <c r="D432" s="7" t="s">
        <v>51</v>
      </c>
      <c r="E432" s="7" t="s">
        <v>30</v>
      </c>
      <c r="F432" s="2" t="s">
        <v>50</v>
      </c>
      <c r="G432" s="7" t="s">
        <v>28</v>
      </c>
      <c r="H432" s="10">
        <v>220</v>
      </c>
      <c r="I432" s="10">
        <v>19753.89</v>
      </c>
      <c r="J432" s="4">
        <f t="shared" si="20"/>
        <v>4345855.8</v>
      </c>
      <c r="K432" s="15">
        <v>18864.97</v>
      </c>
      <c r="L432" s="4">
        <f t="shared" si="21"/>
        <v>4150293.4000000004</v>
      </c>
      <c r="M432" s="7" t="s">
        <v>7</v>
      </c>
    </row>
    <row r="433" spans="1:13" x14ac:dyDescent="0.25">
      <c r="A433" s="9">
        <v>286</v>
      </c>
      <c r="B433" s="2" t="s">
        <v>6</v>
      </c>
      <c r="C433" s="2" t="s">
        <v>41</v>
      </c>
      <c r="D433" s="9" t="s">
        <v>34</v>
      </c>
      <c r="E433" s="7" t="s">
        <v>30</v>
      </c>
      <c r="F433" s="8" t="s">
        <v>33</v>
      </c>
      <c r="G433" s="7" t="s">
        <v>28</v>
      </c>
      <c r="H433" s="10">
        <v>1</v>
      </c>
      <c r="I433" s="10">
        <v>29560.36</v>
      </c>
      <c r="J433" s="4">
        <f t="shared" si="20"/>
        <v>29560.36</v>
      </c>
      <c r="K433" s="15">
        <v>29264.76</v>
      </c>
      <c r="L433" s="4">
        <f t="shared" si="21"/>
        <v>29264.76</v>
      </c>
      <c r="M433" s="2" t="s">
        <v>0</v>
      </c>
    </row>
    <row r="434" spans="1:13" x14ac:dyDescent="0.25">
      <c r="A434" s="9">
        <v>287</v>
      </c>
      <c r="B434" s="2" t="s">
        <v>6</v>
      </c>
      <c r="C434" s="2" t="s">
        <v>41</v>
      </c>
      <c r="D434" s="9" t="s">
        <v>34</v>
      </c>
      <c r="E434" s="7" t="s">
        <v>30</v>
      </c>
      <c r="F434" s="8" t="s">
        <v>33</v>
      </c>
      <c r="G434" s="7" t="s">
        <v>28</v>
      </c>
      <c r="H434" s="10">
        <v>1</v>
      </c>
      <c r="I434" s="10">
        <v>29560.36</v>
      </c>
      <c r="J434" s="4">
        <f t="shared" si="20"/>
        <v>29560.36</v>
      </c>
      <c r="K434" s="15">
        <v>29264.76</v>
      </c>
      <c r="L434" s="4">
        <f t="shared" si="21"/>
        <v>29264.76</v>
      </c>
      <c r="M434" s="2" t="s">
        <v>0</v>
      </c>
    </row>
    <row r="435" spans="1:13" x14ac:dyDescent="0.25">
      <c r="A435" s="9">
        <v>288</v>
      </c>
      <c r="B435" s="2" t="s">
        <v>6</v>
      </c>
      <c r="C435" s="2" t="s">
        <v>41</v>
      </c>
      <c r="D435" s="9" t="s">
        <v>31</v>
      </c>
      <c r="E435" s="7" t="s">
        <v>30</v>
      </c>
      <c r="F435" s="8" t="s">
        <v>29</v>
      </c>
      <c r="G435" s="7" t="s">
        <v>28</v>
      </c>
      <c r="H435" s="6">
        <v>7</v>
      </c>
      <c r="I435" s="5">
        <v>39073.81</v>
      </c>
      <c r="J435" s="4">
        <f t="shared" si="20"/>
        <v>273516.67</v>
      </c>
      <c r="K435" s="15">
        <v>37120.120000000003</v>
      </c>
      <c r="L435" s="4">
        <f t="shared" si="21"/>
        <v>259840.84000000003</v>
      </c>
      <c r="M435" s="2" t="s">
        <v>0</v>
      </c>
    </row>
    <row r="436" spans="1:13" x14ac:dyDescent="0.25">
      <c r="A436" s="9">
        <v>289</v>
      </c>
      <c r="B436" s="2" t="s">
        <v>6</v>
      </c>
      <c r="C436" s="2" t="s">
        <v>41</v>
      </c>
      <c r="D436" s="9" t="s">
        <v>31</v>
      </c>
      <c r="E436" s="7" t="s">
        <v>30</v>
      </c>
      <c r="F436" s="8" t="s">
        <v>29</v>
      </c>
      <c r="G436" s="7" t="s">
        <v>28</v>
      </c>
      <c r="H436" s="6">
        <v>19</v>
      </c>
      <c r="I436" s="5">
        <v>39073.81</v>
      </c>
      <c r="J436" s="4">
        <f t="shared" si="20"/>
        <v>742402.3899999999</v>
      </c>
      <c r="K436" s="15">
        <v>37120.120000000003</v>
      </c>
      <c r="L436" s="4">
        <f t="shared" si="21"/>
        <v>705282.28</v>
      </c>
      <c r="M436" s="2" t="s">
        <v>0</v>
      </c>
    </row>
    <row r="437" spans="1:13" x14ac:dyDescent="0.25">
      <c r="A437" s="9">
        <v>290</v>
      </c>
      <c r="B437" s="2" t="s">
        <v>6</v>
      </c>
      <c r="C437" s="2" t="s">
        <v>41</v>
      </c>
      <c r="D437" s="9" t="s">
        <v>53</v>
      </c>
      <c r="E437" s="7" t="s">
        <v>30</v>
      </c>
      <c r="F437" s="8" t="s">
        <v>52</v>
      </c>
      <c r="G437" s="7" t="s">
        <v>28</v>
      </c>
      <c r="H437" s="6">
        <v>1</v>
      </c>
      <c r="I437" s="5">
        <v>46053.42</v>
      </c>
      <c r="J437" s="4">
        <f t="shared" si="20"/>
        <v>46053.42</v>
      </c>
      <c r="K437" s="15">
        <v>43750.75</v>
      </c>
      <c r="L437" s="4">
        <f t="shared" si="21"/>
        <v>43750.75</v>
      </c>
      <c r="M437" s="2" t="s">
        <v>0</v>
      </c>
    </row>
    <row r="438" spans="1:13" x14ac:dyDescent="0.25">
      <c r="A438" s="9">
        <v>291</v>
      </c>
      <c r="B438" s="2" t="s">
        <v>6</v>
      </c>
      <c r="C438" s="2" t="s">
        <v>41</v>
      </c>
      <c r="D438" s="9" t="s">
        <v>31</v>
      </c>
      <c r="E438" s="7" t="s">
        <v>30</v>
      </c>
      <c r="F438" s="8" t="s">
        <v>29</v>
      </c>
      <c r="G438" s="7" t="s">
        <v>28</v>
      </c>
      <c r="H438" s="6">
        <v>6</v>
      </c>
      <c r="I438" s="5">
        <v>39073.81</v>
      </c>
      <c r="J438" s="4">
        <f t="shared" si="20"/>
        <v>234442.86</v>
      </c>
      <c r="K438" s="15">
        <v>37315.480000000003</v>
      </c>
      <c r="L438" s="4">
        <f t="shared" si="21"/>
        <v>223892.88</v>
      </c>
      <c r="M438" s="7" t="s">
        <v>7</v>
      </c>
    </row>
    <row r="439" spans="1:13" x14ac:dyDescent="0.25">
      <c r="A439" s="9">
        <v>292</v>
      </c>
      <c r="B439" s="2" t="s">
        <v>6</v>
      </c>
      <c r="C439" s="2" t="s">
        <v>41</v>
      </c>
      <c r="D439" s="9" t="s">
        <v>31</v>
      </c>
      <c r="E439" s="7" t="s">
        <v>30</v>
      </c>
      <c r="F439" s="8" t="s">
        <v>29</v>
      </c>
      <c r="G439" s="7" t="s">
        <v>28</v>
      </c>
      <c r="H439" s="6">
        <v>6</v>
      </c>
      <c r="I439" s="5">
        <v>39073.81</v>
      </c>
      <c r="J439" s="4">
        <f t="shared" si="20"/>
        <v>234442.86</v>
      </c>
      <c r="K439" s="15">
        <v>37315.480000000003</v>
      </c>
      <c r="L439" s="4">
        <f t="shared" si="21"/>
        <v>223892.88</v>
      </c>
      <c r="M439" s="7" t="s">
        <v>7</v>
      </c>
    </row>
    <row r="440" spans="1:13" x14ac:dyDescent="0.25">
      <c r="A440" s="9">
        <v>293</v>
      </c>
      <c r="B440" s="2" t="s">
        <v>6</v>
      </c>
      <c r="C440" s="2" t="s">
        <v>41</v>
      </c>
      <c r="D440" s="9" t="s">
        <v>31</v>
      </c>
      <c r="E440" s="7" t="s">
        <v>30</v>
      </c>
      <c r="F440" s="8" t="s">
        <v>29</v>
      </c>
      <c r="G440" s="7" t="s">
        <v>28</v>
      </c>
      <c r="H440" s="6">
        <v>3</v>
      </c>
      <c r="I440" s="5">
        <v>39073.81</v>
      </c>
      <c r="J440" s="4">
        <f t="shared" si="20"/>
        <v>117221.43</v>
      </c>
      <c r="K440" s="15">
        <v>37315.480000000003</v>
      </c>
      <c r="L440" s="4">
        <f t="shared" si="21"/>
        <v>111946.44</v>
      </c>
      <c r="M440" s="7" t="s">
        <v>7</v>
      </c>
    </row>
    <row r="441" spans="1:13" x14ac:dyDescent="0.25">
      <c r="A441" s="9">
        <v>294</v>
      </c>
      <c r="B441" s="2" t="s">
        <v>6</v>
      </c>
      <c r="C441" s="2" t="s">
        <v>41</v>
      </c>
      <c r="D441" s="9" t="s">
        <v>31</v>
      </c>
      <c r="E441" s="7" t="s">
        <v>30</v>
      </c>
      <c r="F441" s="8" t="s">
        <v>29</v>
      </c>
      <c r="G441" s="7" t="s">
        <v>28</v>
      </c>
      <c r="H441" s="6">
        <v>20</v>
      </c>
      <c r="I441" s="5">
        <v>39073.81</v>
      </c>
      <c r="J441" s="4">
        <f t="shared" si="20"/>
        <v>781476.2</v>
      </c>
      <c r="K441" s="15">
        <v>37315.480000000003</v>
      </c>
      <c r="L441" s="4">
        <f t="shared" si="21"/>
        <v>746309.60000000009</v>
      </c>
      <c r="M441" s="7" t="s">
        <v>27</v>
      </c>
    </row>
    <row r="442" spans="1:13" x14ac:dyDescent="0.25">
      <c r="A442" s="9">
        <v>295</v>
      </c>
      <c r="B442" s="2" t="s">
        <v>6</v>
      </c>
      <c r="C442" s="2" t="s">
        <v>41</v>
      </c>
      <c r="D442" s="9" t="s">
        <v>31</v>
      </c>
      <c r="E442" s="7" t="s">
        <v>30</v>
      </c>
      <c r="F442" s="8" t="s">
        <v>29</v>
      </c>
      <c r="G442" s="7" t="s">
        <v>28</v>
      </c>
      <c r="H442" s="6">
        <v>6</v>
      </c>
      <c r="I442" s="5">
        <v>39073.81</v>
      </c>
      <c r="J442" s="4">
        <f t="shared" si="20"/>
        <v>234442.86</v>
      </c>
      <c r="K442" s="15">
        <v>37315.480000000003</v>
      </c>
      <c r="L442" s="4">
        <f t="shared" si="21"/>
        <v>223892.88</v>
      </c>
      <c r="M442" s="7" t="s">
        <v>27</v>
      </c>
    </row>
    <row r="443" spans="1:13" x14ac:dyDescent="0.25">
      <c r="A443" s="9">
        <v>296</v>
      </c>
      <c r="B443" s="2" t="s">
        <v>6</v>
      </c>
      <c r="C443" s="2" t="s">
        <v>41</v>
      </c>
      <c r="D443" s="9" t="s">
        <v>31</v>
      </c>
      <c r="E443" s="7" t="s">
        <v>30</v>
      </c>
      <c r="F443" s="8" t="s">
        <v>29</v>
      </c>
      <c r="G443" s="7" t="s">
        <v>28</v>
      </c>
      <c r="H443" s="6">
        <v>8</v>
      </c>
      <c r="I443" s="5">
        <v>39073.81</v>
      </c>
      <c r="J443" s="4">
        <f t="shared" si="20"/>
        <v>312590.48</v>
      </c>
      <c r="K443" s="15">
        <v>37315.480000000003</v>
      </c>
      <c r="L443" s="4">
        <f t="shared" si="21"/>
        <v>298523.84000000003</v>
      </c>
      <c r="M443" s="7" t="s">
        <v>27</v>
      </c>
    </row>
    <row r="444" spans="1:13" x14ac:dyDescent="0.25">
      <c r="A444" s="9">
        <v>297</v>
      </c>
      <c r="B444" s="2" t="s">
        <v>6</v>
      </c>
      <c r="C444" s="2" t="s">
        <v>41</v>
      </c>
      <c r="D444" s="9" t="s">
        <v>31</v>
      </c>
      <c r="E444" s="7" t="s">
        <v>30</v>
      </c>
      <c r="F444" s="8" t="s">
        <v>29</v>
      </c>
      <c r="G444" s="7" t="s">
        <v>28</v>
      </c>
      <c r="H444" s="6">
        <v>13</v>
      </c>
      <c r="I444" s="5">
        <v>39073.81</v>
      </c>
      <c r="J444" s="4">
        <f t="shared" si="20"/>
        <v>507959.52999999997</v>
      </c>
      <c r="K444" s="15">
        <v>37315.480000000003</v>
      </c>
      <c r="L444" s="4">
        <f t="shared" si="21"/>
        <v>485101.24000000005</v>
      </c>
      <c r="M444" s="7" t="s">
        <v>27</v>
      </c>
    </row>
    <row r="445" spans="1:13" x14ac:dyDescent="0.25">
      <c r="A445" s="9">
        <v>298</v>
      </c>
      <c r="B445" s="2" t="s">
        <v>6</v>
      </c>
      <c r="C445" s="2" t="s">
        <v>41</v>
      </c>
      <c r="D445" s="9" t="s">
        <v>31</v>
      </c>
      <c r="E445" s="7" t="s">
        <v>30</v>
      </c>
      <c r="F445" s="8" t="s">
        <v>29</v>
      </c>
      <c r="G445" s="7" t="s">
        <v>28</v>
      </c>
      <c r="H445" s="6">
        <v>11</v>
      </c>
      <c r="I445" s="5">
        <v>39073.81</v>
      </c>
      <c r="J445" s="4">
        <f t="shared" ref="J445:J508" si="22">I445*H445</f>
        <v>429811.91</v>
      </c>
      <c r="K445" s="15">
        <v>37315.480000000003</v>
      </c>
      <c r="L445" s="4">
        <f t="shared" ref="L445:L508" si="23">K445*H445</f>
        <v>410470.28</v>
      </c>
      <c r="M445" s="7" t="s">
        <v>27</v>
      </c>
    </row>
    <row r="446" spans="1:13" x14ac:dyDescent="0.25">
      <c r="A446" s="9">
        <v>299</v>
      </c>
      <c r="B446" s="2" t="s">
        <v>6</v>
      </c>
      <c r="C446" s="2" t="s">
        <v>41</v>
      </c>
      <c r="D446" s="9" t="s">
        <v>31</v>
      </c>
      <c r="E446" s="7" t="s">
        <v>30</v>
      </c>
      <c r="F446" s="8" t="s">
        <v>29</v>
      </c>
      <c r="G446" s="7" t="s">
        <v>28</v>
      </c>
      <c r="H446" s="6">
        <v>24</v>
      </c>
      <c r="I446" s="5">
        <v>39073.81</v>
      </c>
      <c r="J446" s="4">
        <f t="shared" si="22"/>
        <v>937771.44</v>
      </c>
      <c r="K446" s="15">
        <v>37120</v>
      </c>
      <c r="L446" s="4">
        <f t="shared" si="23"/>
        <v>890880</v>
      </c>
      <c r="M446" s="2" t="s">
        <v>32</v>
      </c>
    </row>
    <row r="447" spans="1:13" x14ac:dyDescent="0.25">
      <c r="A447" s="9">
        <v>300</v>
      </c>
      <c r="B447" s="2" t="s">
        <v>6</v>
      </c>
      <c r="C447" s="2" t="s">
        <v>41</v>
      </c>
      <c r="D447" s="9" t="s">
        <v>31</v>
      </c>
      <c r="E447" s="7" t="s">
        <v>30</v>
      </c>
      <c r="F447" s="8" t="s">
        <v>29</v>
      </c>
      <c r="G447" s="7" t="s">
        <v>28</v>
      </c>
      <c r="H447" s="6">
        <v>102</v>
      </c>
      <c r="I447" s="5">
        <v>39073.81</v>
      </c>
      <c r="J447" s="4">
        <f t="shared" si="22"/>
        <v>3985528.6199999996</v>
      </c>
      <c r="K447" s="15">
        <v>37120</v>
      </c>
      <c r="L447" s="4">
        <f t="shared" si="23"/>
        <v>3786240</v>
      </c>
      <c r="M447" s="2" t="s">
        <v>32</v>
      </c>
    </row>
    <row r="448" spans="1:13" x14ac:dyDescent="0.25">
      <c r="A448" s="9">
        <v>301</v>
      </c>
      <c r="B448" s="2" t="s">
        <v>6</v>
      </c>
      <c r="C448" s="2" t="s">
        <v>41</v>
      </c>
      <c r="D448" s="9" t="s">
        <v>31</v>
      </c>
      <c r="E448" s="7" t="s">
        <v>30</v>
      </c>
      <c r="F448" s="8" t="s">
        <v>29</v>
      </c>
      <c r="G448" s="7" t="s">
        <v>28</v>
      </c>
      <c r="H448" s="6">
        <v>34</v>
      </c>
      <c r="I448" s="5">
        <v>39073.81</v>
      </c>
      <c r="J448" s="4">
        <f t="shared" si="22"/>
        <v>1328509.54</v>
      </c>
      <c r="K448" s="15">
        <v>37120</v>
      </c>
      <c r="L448" s="4">
        <f t="shared" si="23"/>
        <v>1262080</v>
      </c>
      <c r="M448" s="2" t="s">
        <v>32</v>
      </c>
    </row>
    <row r="449" spans="1:13" x14ac:dyDescent="0.25">
      <c r="A449" s="9">
        <v>302</v>
      </c>
      <c r="B449" s="2" t="s">
        <v>6</v>
      </c>
      <c r="C449" s="2" t="s">
        <v>41</v>
      </c>
      <c r="D449" s="9" t="s">
        <v>31</v>
      </c>
      <c r="E449" s="7" t="s">
        <v>30</v>
      </c>
      <c r="F449" s="8" t="s">
        <v>29</v>
      </c>
      <c r="G449" s="7" t="s">
        <v>28</v>
      </c>
      <c r="H449" s="6">
        <v>102</v>
      </c>
      <c r="I449" s="5">
        <v>39073.81</v>
      </c>
      <c r="J449" s="4">
        <f t="shared" si="22"/>
        <v>3985528.6199999996</v>
      </c>
      <c r="K449" s="15">
        <v>37120</v>
      </c>
      <c r="L449" s="4">
        <f t="shared" si="23"/>
        <v>3786240</v>
      </c>
      <c r="M449" s="2" t="s">
        <v>32</v>
      </c>
    </row>
    <row r="450" spans="1:13" x14ac:dyDescent="0.25">
      <c r="A450" s="9">
        <v>303</v>
      </c>
      <c r="B450" s="2" t="s">
        <v>6</v>
      </c>
      <c r="C450" s="2" t="s">
        <v>41</v>
      </c>
      <c r="D450" s="9" t="s">
        <v>51</v>
      </c>
      <c r="E450" s="7" t="s">
        <v>30</v>
      </c>
      <c r="F450" s="2" t="s">
        <v>50</v>
      </c>
      <c r="G450" s="7" t="s">
        <v>28</v>
      </c>
      <c r="H450" s="6">
        <v>7</v>
      </c>
      <c r="I450" s="10">
        <v>19753.89</v>
      </c>
      <c r="J450" s="4">
        <f t="shared" si="22"/>
        <v>138277.22999999998</v>
      </c>
      <c r="K450" s="15">
        <v>18800</v>
      </c>
      <c r="L450" s="4">
        <f t="shared" si="23"/>
        <v>131600</v>
      </c>
      <c r="M450" s="2" t="s">
        <v>11</v>
      </c>
    </row>
    <row r="451" spans="1:13" x14ac:dyDescent="0.25">
      <c r="A451" s="9">
        <v>304</v>
      </c>
      <c r="B451" s="2" t="s">
        <v>6</v>
      </c>
      <c r="C451" s="2" t="s">
        <v>41</v>
      </c>
      <c r="D451" s="9" t="s">
        <v>51</v>
      </c>
      <c r="E451" s="7" t="s">
        <v>30</v>
      </c>
      <c r="F451" s="2" t="s">
        <v>50</v>
      </c>
      <c r="G451" s="7" t="s">
        <v>28</v>
      </c>
      <c r="H451" s="6">
        <v>35</v>
      </c>
      <c r="I451" s="10">
        <v>19753.89</v>
      </c>
      <c r="J451" s="4">
        <f t="shared" si="22"/>
        <v>691386.15</v>
      </c>
      <c r="K451" s="15">
        <v>18800</v>
      </c>
      <c r="L451" s="4">
        <f t="shared" si="23"/>
        <v>658000</v>
      </c>
      <c r="M451" s="2" t="s">
        <v>11</v>
      </c>
    </row>
    <row r="452" spans="1:13" x14ac:dyDescent="0.25">
      <c r="A452" s="9">
        <v>305</v>
      </c>
      <c r="B452" s="2" t="s">
        <v>6</v>
      </c>
      <c r="C452" s="2" t="s">
        <v>41</v>
      </c>
      <c r="D452" s="9" t="s">
        <v>51</v>
      </c>
      <c r="E452" s="7" t="s">
        <v>30</v>
      </c>
      <c r="F452" s="2" t="s">
        <v>50</v>
      </c>
      <c r="G452" s="7" t="s">
        <v>28</v>
      </c>
      <c r="H452" s="6">
        <v>37</v>
      </c>
      <c r="I452" s="10">
        <v>19753.89</v>
      </c>
      <c r="J452" s="4">
        <f t="shared" si="22"/>
        <v>730893.92999999993</v>
      </c>
      <c r="K452" s="15">
        <v>18800</v>
      </c>
      <c r="L452" s="4">
        <f t="shared" si="23"/>
        <v>695600</v>
      </c>
      <c r="M452" s="2" t="s">
        <v>11</v>
      </c>
    </row>
    <row r="453" spans="1:13" x14ac:dyDescent="0.25">
      <c r="A453" s="9">
        <v>306</v>
      </c>
      <c r="B453" s="2" t="s">
        <v>6</v>
      </c>
      <c r="C453" s="2" t="s">
        <v>41</v>
      </c>
      <c r="D453" s="9" t="s">
        <v>51</v>
      </c>
      <c r="E453" s="7" t="s">
        <v>30</v>
      </c>
      <c r="F453" s="2" t="s">
        <v>50</v>
      </c>
      <c r="G453" s="7" t="s">
        <v>28</v>
      </c>
      <c r="H453" s="6">
        <v>9</v>
      </c>
      <c r="I453" s="10">
        <v>19753.89</v>
      </c>
      <c r="J453" s="4">
        <f t="shared" si="22"/>
        <v>177785.01</v>
      </c>
      <c r="K453" s="15">
        <v>18800</v>
      </c>
      <c r="L453" s="4">
        <f t="shared" si="23"/>
        <v>169200</v>
      </c>
      <c r="M453" s="2" t="s">
        <v>11</v>
      </c>
    </row>
    <row r="454" spans="1:13" x14ac:dyDescent="0.25">
      <c r="A454" s="9">
        <v>307</v>
      </c>
      <c r="B454" s="2" t="s">
        <v>6</v>
      </c>
      <c r="C454" s="2" t="s">
        <v>41</v>
      </c>
      <c r="D454" s="9" t="s">
        <v>51</v>
      </c>
      <c r="E454" s="7" t="s">
        <v>30</v>
      </c>
      <c r="F454" s="2" t="s">
        <v>50</v>
      </c>
      <c r="G454" s="7" t="s">
        <v>28</v>
      </c>
      <c r="H454" s="6">
        <v>12</v>
      </c>
      <c r="I454" s="10">
        <v>19753.89</v>
      </c>
      <c r="J454" s="4">
        <f t="shared" si="22"/>
        <v>237046.68</v>
      </c>
      <c r="K454" s="15">
        <v>18800</v>
      </c>
      <c r="L454" s="4">
        <f t="shared" si="23"/>
        <v>225600</v>
      </c>
      <c r="M454" s="2" t="s">
        <v>11</v>
      </c>
    </row>
    <row r="455" spans="1:13" x14ac:dyDescent="0.25">
      <c r="A455" s="9">
        <v>308</v>
      </c>
      <c r="B455" s="2" t="s">
        <v>6</v>
      </c>
      <c r="C455" s="2" t="s">
        <v>41</v>
      </c>
      <c r="D455" s="9" t="s">
        <v>51</v>
      </c>
      <c r="E455" s="7" t="s">
        <v>30</v>
      </c>
      <c r="F455" s="2" t="s">
        <v>50</v>
      </c>
      <c r="G455" s="7" t="s">
        <v>28</v>
      </c>
      <c r="H455" s="6">
        <v>13</v>
      </c>
      <c r="I455" s="10">
        <v>19753.89</v>
      </c>
      <c r="J455" s="4">
        <f t="shared" si="22"/>
        <v>256800.57</v>
      </c>
      <c r="K455" s="15">
        <v>18800</v>
      </c>
      <c r="L455" s="4">
        <f t="shared" si="23"/>
        <v>244400</v>
      </c>
      <c r="M455" s="2" t="s">
        <v>11</v>
      </c>
    </row>
    <row r="456" spans="1:13" x14ac:dyDescent="0.25">
      <c r="A456" s="9">
        <v>309</v>
      </c>
      <c r="B456" s="2" t="s">
        <v>6</v>
      </c>
      <c r="C456" s="2" t="s">
        <v>41</v>
      </c>
      <c r="D456" s="9" t="s">
        <v>51</v>
      </c>
      <c r="E456" s="7" t="s">
        <v>30</v>
      </c>
      <c r="F456" s="2" t="s">
        <v>50</v>
      </c>
      <c r="G456" s="7" t="s">
        <v>28</v>
      </c>
      <c r="H456" s="6">
        <v>19</v>
      </c>
      <c r="I456" s="10">
        <v>19753.89</v>
      </c>
      <c r="J456" s="4">
        <f t="shared" si="22"/>
        <v>375323.91</v>
      </c>
      <c r="K456" s="15">
        <v>18800</v>
      </c>
      <c r="L456" s="4">
        <f t="shared" si="23"/>
        <v>357200</v>
      </c>
      <c r="M456" s="2" t="s">
        <v>11</v>
      </c>
    </row>
    <row r="457" spans="1:13" x14ac:dyDescent="0.25">
      <c r="A457" s="9">
        <v>310</v>
      </c>
      <c r="B457" s="2" t="s">
        <v>6</v>
      </c>
      <c r="C457" s="2" t="s">
        <v>41</v>
      </c>
      <c r="D457" s="9" t="s">
        <v>51</v>
      </c>
      <c r="E457" s="7" t="s">
        <v>30</v>
      </c>
      <c r="F457" s="2" t="s">
        <v>50</v>
      </c>
      <c r="G457" s="7" t="s">
        <v>28</v>
      </c>
      <c r="H457" s="6">
        <v>25</v>
      </c>
      <c r="I457" s="10">
        <v>19753.89</v>
      </c>
      <c r="J457" s="4">
        <f t="shared" si="22"/>
        <v>493847.25</v>
      </c>
      <c r="K457" s="15">
        <v>18800</v>
      </c>
      <c r="L457" s="4">
        <f t="shared" si="23"/>
        <v>470000</v>
      </c>
      <c r="M457" s="2" t="s">
        <v>11</v>
      </c>
    </row>
    <row r="458" spans="1:13" x14ac:dyDescent="0.25">
      <c r="A458" s="9">
        <v>311</v>
      </c>
      <c r="B458" s="2" t="s">
        <v>6</v>
      </c>
      <c r="C458" s="2" t="s">
        <v>41</v>
      </c>
      <c r="D458" s="9" t="s">
        <v>51</v>
      </c>
      <c r="E458" s="7" t="s">
        <v>30</v>
      </c>
      <c r="F458" s="2" t="s">
        <v>50</v>
      </c>
      <c r="G458" s="7" t="s">
        <v>28</v>
      </c>
      <c r="H458" s="6">
        <v>257</v>
      </c>
      <c r="I458" s="10">
        <v>19753.89</v>
      </c>
      <c r="J458" s="4">
        <f t="shared" si="22"/>
        <v>5076749.7299999995</v>
      </c>
      <c r="K458" s="15">
        <v>18800</v>
      </c>
      <c r="L458" s="4">
        <f t="shared" si="23"/>
        <v>4831600</v>
      </c>
      <c r="M458" s="2" t="s">
        <v>11</v>
      </c>
    </row>
    <row r="459" spans="1:13" x14ac:dyDescent="0.25">
      <c r="A459" s="9">
        <v>312</v>
      </c>
      <c r="B459" s="2" t="s">
        <v>6</v>
      </c>
      <c r="C459" s="2" t="s">
        <v>41</v>
      </c>
      <c r="D459" s="9" t="s">
        <v>51</v>
      </c>
      <c r="E459" s="7" t="s">
        <v>30</v>
      </c>
      <c r="F459" s="2" t="s">
        <v>50</v>
      </c>
      <c r="G459" s="7" t="s">
        <v>28</v>
      </c>
      <c r="H459" s="6">
        <v>194</v>
      </c>
      <c r="I459" s="10">
        <v>19753.89</v>
      </c>
      <c r="J459" s="4">
        <f t="shared" si="22"/>
        <v>3832254.6599999997</v>
      </c>
      <c r="K459" s="15">
        <v>18800</v>
      </c>
      <c r="L459" s="4">
        <f t="shared" si="23"/>
        <v>3647200</v>
      </c>
      <c r="M459" s="2" t="s">
        <v>11</v>
      </c>
    </row>
    <row r="460" spans="1:13" x14ac:dyDescent="0.25">
      <c r="A460" s="9">
        <v>313</v>
      </c>
      <c r="B460" s="2" t="s">
        <v>6</v>
      </c>
      <c r="C460" s="2" t="s">
        <v>41</v>
      </c>
      <c r="D460" s="9" t="s">
        <v>51</v>
      </c>
      <c r="E460" s="7" t="s">
        <v>30</v>
      </c>
      <c r="F460" s="2" t="s">
        <v>50</v>
      </c>
      <c r="G460" s="7" t="s">
        <v>28</v>
      </c>
      <c r="H460" s="6">
        <v>17</v>
      </c>
      <c r="I460" s="10">
        <v>19753.89</v>
      </c>
      <c r="J460" s="4">
        <f t="shared" si="22"/>
        <v>335816.13</v>
      </c>
      <c r="K460" s="15">
        <v>18800</v>
      </c>
      <c r="L460" s="4">
        <f t="shared" si="23"/>
        <v>319600</v>
      </c>
      <c r="M460" s="2" t="s">
        <v>11</v>
      </c>
    </row>
    <row r="461" spans="1:13" x14ac:dyDescent="0.25">
      <c r="A461" s="9">
        <v>314</v>
      </c>
      <c r="B461" s="2" t="s">
        <v>6</v>
      </c>
      <c r="C461" s="2" t="s">
        <v>41</v>
      </c>
      <c r="D461" s="9" t="s">
        <v>51</v>
      </c>
      <c r="E461" s="7" t="s">
        <v>30</v>
      </c>
      <c r="F461" s="2" t="s">
        <v>50</v>
      </c>
      <c r="G461" s="7" t="s">
        <v>28</v>
      </c>
      <c r="H461" s="6">
        <v>57</v>
      </c>
      <c r="I461" s="10">
        <v>19753.89</v>
      </c>
      <c r="J461" s="4">
        <f t="shared" si="22"/>
        <v>1125971.73</v>
      </c>
      <c r="K461" s="15">
        <v>18800</v>
      </c>
      <c r="L461" s="4">
        <f t="shared" si="23"/>
        <v>1071600</v>
      </c>
      <c r="M461" s="2" t="s">
        <v>11</v>
      </c>
    </row>
    <row r="462" spans="1:13" x14ac:dyDescent="0.25">
      <c r="A462" s="9">
        <v>315</v>
      </c>
      <c r="B462" s="2" t="s">
        <v>6</v>
      </c>
      <c r="C462" s="2" t="s">
        <v>41</v>
      </c>
      <c r="D462" s="9" t="s">
        <v>51</v>
      </c>
      <c r="E462" s="7" t="s">
        <v>30</v>
      </c>
      <c r="F462" s="2" t="s">
        <v>50</v>
      </c>
      <c r="G462" s="7" t="s">
        <v>28</v>
      </c>
      <c r="H462" s="6">
        <v>12</v>
      </c>
      <c r="I462" s="10">
        <v>19753.89</v>
      </c>
      <c r="J462" s="4">
        <f t="shared" si="22"/>
        <v>237046.68</v>
      </c>
      <c r="K462" s="15">
        <v>18864.97</v>
      </c>
      <c r="L462" s="4">
        <f t="shared" si="23"/>
        <v>226379.64</v>
      </c>
      <c r="M462" s="7" t="s">
        <v>7</v>
      </c>
    </row>
    <row r="463" spans="1:13" x14ac:dyDescent="0.25">
      <c r="A463" s="9">
        <v>316</v>
      </c>
      <c r="B463" s="2" t="s">
        <v>6</v>
      </c>
      <c r="C463" s="2" t="s">
        <v>41</v>
      </c>
      <c r="D463" s="9" t="s">
        <v>51</v>
      </c>
      <c r="E463" s="7" t="s">
        <v>30</v>
      </c>
      <c r="F463" s="2" t="s">
        <v>50</v>
      </c>
      <c r="G463" s="7" t="s">
        <v>28</v>
      </c>
      <c r="H463" s="6">
        <v>20</v>
      </c>
      <c r="I463" s="10">
        <v>19753.89</v>
      </c>
      <c r="J463" s="4">
        <f t="shared" si="22"/>
        <v>395077.8</v>
      </c>
      <c r="K463" s="15">
        <v>18864.97</v>
      </c>
      <c r="L463" s="4">
        <f t="shared" si="23"/>
        <v>377299.4</v>
      </c>
      <c r="M463" s="7" t="s">
        <v>7</v>
      </c>
    </row>
    <row r="464" spans="1:13" x14ac:dyDescent="0.25">
      <c r="A464" s="9">
        <v>317</v>
      </c>
      <c r="B464" s="2" t="s">
        <v>6</v>
      </c>
      <c r="C464" s="2" t="s">
        <v>41</v>
      </c>
      <c r="D464" s="9" t="s">
        <v>51</v>
      </c>
      <c r="E464" s="7" t="s">
        <v>30</v>
      </c>
      <c r="F464" s="2" t="s">
        <v>50</v>
      </c>
      <c r="G464" s="7" t="s">
        <v>28</v>
      </c>
      <c r="H464" s="6">
        <v>10</v>
      </c>
      <c r="I464" s="10">
        <v>19753.89</v>
      </c>
      <c r="J464" s="4">
        <f t="shared" si="22"/>
        <v>197538.9</v>
      </c>
      <c r="K464" s="15">
        <v>18864.97</v>
      </c>
      <c r="L464" s="4">
        <f t="shared" si="23"/>
        <v>188649.7</v>
      </c>
      <c r="M464" s="7" t="s">
        <v>7</v>
      </c>
    </row>
    <row r="465" spans="1:13" x14ac:dyDescent="0.25">
      <c r="A465" s="9">
        <v>318</v>
      </c>
      <c r="B465" s="2" t="s">
        <v>6</v>
      </c>
      <c r="C465" s="2" t="s">
        <v>41</v>
      </c>
      <c r="D465" s="9" t="s">
        <v>49</v>
      </c>
      <c r="E465" s="7" t="s">
        <v>8</v>
      </c>
      <c r="F465" s="8" t="s">
        <v>48</v>
      </c>
      <c r="G465" s="2" t="s">
        <v>1</v>
      </c>
      <c r="H465" s="6">
        <v>2</v>
      </c>
      <c r="I465" s="5">
        <v>4532.3500000000004</v>
      </c>
      <c r="J465" s="4">
        <f t="shared" si="22"/>
        <v>9064.7000000000007</v>
      </c>
      <c r="K465" s="15">
        <v>4305.7299999999996</v>
      </c>
      <c r="L465" s="4">
        <f t="shared" si="23"/>
        <v>8611.4599999999991</v>
      </c>
      <c r="M465" s="2" t="s">
        <v>0</v>
      </c>
    </row>
    <row r="466" spans="1:13" x14ac:dyDescent="0.25">
      <c r="A466" s="9">
        <v>319</v>
      </c>
      <c r="B466" s="2" t="s">
        <v>6</v>
      </c>
      <c r="C466" s="2" t="s">
        <v>41</v>
      </c>
      <c r="D466" s="9" t="s">
        <v>47</v>
      </c>
      <c r="E466" s="7" t="s">
        <v>46</v>
      </c>
      <c r="F466" s="8" t="s">
        <v>45</v>
      </c>
      <c r="G466" s="2" t="s">
        <v>1</v>
      </c>
      <c r="H466" s="6">
        <v>5</v>
      </c>
      <c r="I466" s="10">
        <v>4385.04</v>
      </c>
      <c r="J466" s="4">
        <f t="shared" si="22"/>
        <v>21925.200000000001</v>
      </c>
      <c r="K466" s="15">
        <v>4165.79</v>
      </c>
      <c r="L466" s="4">
        <f t="shared" si="23"/>
        <v>20828.95</v>
      </c>
      <c r="M466" s="2" t="s">
        <v>0</v>
      </c>
    </row>
    <row r="467" spans="1:13" x14ac:dyDescent="0.25">
      <c r="A467" s="9">
        <v>320</v>
      </c>
      <c r="B467" s="2" t="s">
        <v>6</v>
      </c>
      <c r="C467" s="2" t="s">
        <v>41</v>
      </c>
      <c r="D467" s="9" t="s">
        <v>47</v>
      </c>
      <c r="E467" s="7" t="s">
        <v>46</v>
      </c>
      <c r="F467" s="8" t="s">
        <v>45</v>
      </c>
      <c r="G467" s="2" t="s">
        <v>1</v>
      </c>
      <c r="H467" s="6">
        <v>27</v>
      </c>
      <c r="I467" s="10">
        <v>4385.04</v>
      </c>
      <c r="J467" s="4">
        <f t="shared" si="22"/>
        <v>118396.08</v>
      </c>
      <c r="K467" s="15">
        <v>4165.79</v>
      </c>
      <c r="L467" s="4">
        <f t="shared" si="23"/>
        <v>112476.33</v>
      </c>
      <c r="M467" s="2" t="s">
        <v>0</v>
      </c>
    </row>
    <row r="468" spans="1:13" x14ac:dyDescent="0.25">
      <c r="A468" s="9">
        <v>321</v>
      </c>
      <c r="B468" s="2" t="s">
        <v>6</v>
      </c>
      <c r="C468" s="2" t="s">
        <v>41</v>
      </c>
      <c r="D468" s="9" t="s">
        <v>47</v>
      </c>
      <c r="E468" s="7" t="s">
        <v>46</v>
      </c>
      <c r="F468" s="8" t="s">
        <v>45</v>
      </c>
      <c r="G468" s="2" t="s">
        <v>1</v>
      </c>
      <c r="H468" s="6">
        <v>7</v>
      </c>
      <c r="I468" s="10">
        <v>4385.04</v>
      </c>
      <c r="J468" s="4">
        <f t="shared" si="22"/>
        <v>30695.279999999999</v>
      </c>
      <c r="K468" s="15">
        <v>4165.79</v>
      </c>
      <c r="L468" s="4">
        <f t="shared" si="23"/>
        <v>29160.53</v>
      </c>
      <c r="M468" s="2" t="s">
        <v>0</v>
      </c>
    </row>
    <row r="469" spans="1:13" x14ac:dyDescent="0.25">
      <c r="A469" s="9">
        <v>322</v>
      </c>
      <c r="B469" s="2" t="s">
        <v>6</v>
      </c>
      <c r="C469" s="2" t="s">
        <v>41</v>
      </c>
      <c r="D469" s="9" t="s">
        <v>21</v>
      </c>
      <c r="E469" s="7" t="s">
        <v>18</v>
      </c>
      <c r="F469" s="8" t="s">
        <v>20</v>
      </c>
      <c r="G469" s="7" t="s">
        <v>12</v>
      </c>
      <c r="H469" s="6">
        <v>8</v>
      </c>
      <c r="I469" s="5">
        <v>671.8</v>
      </c>
      <c r="J469" s="4">
        <f t="shared" si="22"/>
        <v>5374.4</v>
      </c>
      <c r="K469" s="15">
        <v>641.5</v>
      </c>
      <c r="L469" s="4">
        <f t="shared" si="23"/>
        <v>5132</v>
      </c>
      <c r="M469" s="13" t="s">
        <v>16</v>
      </c>
    </row>
    <row r="470" spans="1:13" x14ac:dyDescent="0.25">
      <c r="A470" s="9">
        <v>323</v>
      </c>
      <c r="B470" s="2" t="s">
        <v>6</v>
      </c>
      <c r="C470" s="2" t="s">
        <v>41</v>
      </c>
      <c r="D470" s="9" t="s">
        <v>21</v>
      </c>
      <c r="E470" s="7" t="s">
        <v>18</v>
      </c>
      <c r="F470" s="8" t="s">
        <v>20</v>
      </c>
      <c r="G470" s="7" t="s">
        <v>12</v>
      </c>
      <c r="H470" s="6">
        <v>11</v>
      </c>
      <c r="I470" s="5">
        <v>671.8</v>
      </c>
      <c r="J470" s="4">
        <f t="shared" si="22"/>
        <v>7389.7999999999993</v>
      </c>
      <c r="K470" s="15">
        <v>641.5</v>
      </c>
      <c r="L470" s="4">
        <f t="shared" si="23"/>
        <v>7056.5</v>
      </c>
      <c r="M470" s="13" t="s">
        <v>16</v>
      </c>
    </row>
    <row r="471" spans="1:13" x14ac:dyDescent="0.25">
      <c r="A471" s="9">
        <v>324</v>
      </c>
      <c r="B471" s="2" t="s">
        <v>6</v>
      </c>
      <c r="C471" s="2" t="s">
        <v>41</v>
      </c>
      <c r="D471" s="9" t="s">
        <v>21</v>
      </c>
      <c r="E471" s="7" t="s">
        <v>18</v>
      </c>
      <c r="F471" s="8" t="s">
        <v>20</v>
      </c>
      <c r="G471" s="7" t="s">
        <v>12</v>
      </c>
      <c r="H471" s="6">
        <v>14</v>
      </c>
      <c r="I471" s="5">
        <v>671.8</v>
      </c>
      <c r="J471" s="4">
        <f t="shared" si="22"/>
        <v>9405.1999999999989</v>
      </c>
      <c r="K471" s="15">
        <v>641.5</v>
      </c>
      <c r="L471" s="4">
        <f t="shared" si="23"/>
        <v>8981</v>
      </c>
      <c r="M471" s="13" t="s">
        <v>16</v>
      </c>
    </row>
    <row r="472" spans="1:13" x14ac:dyDescent="0.25">
      <c r="A472" s="9">
        <v>325</v>
      </c>
      <c r="B472" s="2" t="s">
        <v>6</v>
      </c>
      <c r="C472" s="2" t="s">
        <v>41</v>
      </c>
      <c r="D472" s="9" t="s">
        <v>21</v>
      </c>
      <c r="E472" s="7" t="s">
        <v>18</v>
      </c>
      <c r="F472" s="8" t="s">
        <v>20</v>
      </c>
      <c r="G472" s="7" t="s">
        <v>12</v>
      </c>
      <c r="H472" s="6">
        <v>1</v>
      </c>
      <c r="I472" s="5">
        <v>4550</v>
      </c>
      <c r="J472" s="4">
        <f t="shared" si="22"/>
        <v>4550</v>
      </c>
      <c r="K472" s="15">
        <v>4313.3999999999996</v>
      </c>
      <c r="L472" s="4">
        <f t="shared" si="23"/>
        <v>4313.3999999999996</v>
      </c>
      <c r="M472" s="13" t="s">
        <v>16</v>
      </c>
    </row>
    <row r="473" spans="1:13" x14ac:dyDescent="0.25">
      <c r="A473" s="9">
        <v>326</v>
      </c>
      <c r="B473" s="2" t="s">
        <v>6</v>
      </c>
      <c r="C473" s="2" t="s">
        <v>41</v>
      </c>
      <c r="D473" s="9" t="s">
        <v>21</v>
      </c>
      <c r="E473" s="7" t="s">
        <v>18</v>
      </c>
      <c r="F473" s="8" t="s">
        <v>20</v>
      </c>
      <c r="G473" s="7" t="s">
        <v>12</v>
      </c>
      <c r="H473" s="6">
        <v>1</v>
      </c>
      <c r="I473" s="5">
        <v>4550</v>
      </c>
      <c r="J473" s="4">
        <f t="shared" si="22"/>
        <v>4550</v>
      </c>
      <c r="K473" s="15">
        <v>4313.3999999999996</v>
      </c>
      <c r="L473" s="4">
        <f t="shared" si="23"/>
        <v>4313.3999999999996</v>
      </c>
      <c r="M473" s="13" t="s">
        <v>16</v>
      </c>
    </row>
    <row r="474" spans="1:13" x14ac:dyDescent="0.25">
      <c r="A474" s="9">
        <v>327</v>
      </c>
      <c r="B474" s="2" t="s">
        <v>6</v>
      </c>
      <c r="C474" s="2" t="s">
        <v>41</v>
      </c>
      <c r="D474" s="9" t="s">
        <v>21</v>
      </c>
      <c r="E474" s="7" t="s">
        <v>18</v>
      </c>
      <c r="F474" s="8" t="s">
        <v>20</v>
      </c>
      <c r="G474" s="7" t="s">
        <v>12</v>
      </c>
      <c r="H474" s="6">
        <v>2</v>
      </c>
      <c r="I474" s="5">
        <v>4550</v>
      </c>
      <c r="J474" s="4">
        <f t="shared" si="22"/>
        <v>9100</v>
      </c>
      <c r="K474" s="15">
        <v>4313.3999999999996</v>
      </c>
      <c r="L474" s="4">
        <f t="shared" si="23"/>
        <v>8626.7999999999993</v>
      </c>
      <c r="M474" s="13" t="s">
        <v>16</v>
      </c>
    </row>
    <row r="475" spans="1:13" x14ac:dyDescent="0.25">
      <c r="A475" s="9">
        <v>328</v>
      </c>
      <c r="B475" s="2" t="s">
        <v>6</v>
      </c>
      <c r="C475" s="2" t="s">
        <v>41</v>
      </c>
      <c r="D475" s="9" t="s">
        <v>21</v>
      </c>
      <c r="E475" s="7" t="s">
        <v>18</v>
      </c>
      <c r="F475" s="8" t="s">
        <v>20</v>
      </c>
      <c r="G475" s="7" t="s">
        <v>12</v>
      </c>
      <c r="H475" s="6">
        <v>5</v>
      </c>
      <c r="I475" s="5">
        <v>4550</v>
      </c>
      <c r="J475" s="4">
        <f t="shared" si="22"/>
        <v>22750</v>
      </c>
      <c r="K475" s="15">
        <v>4313.3999999999996</v>
      </c>
      <c r="L475" s="4">
        <f t="shared" si="23"/>
        <v>21567</v>
      </c>
      <c r="M475" s="13" t="s">
        <v>16</v>
      </c>
    </row>
    <row r="476" spans="1:13" x14ac:dyDescent="0.25">
      <c r="A476" s="9">
        <v>329</v>
      </c>
      <c r="B476" s="2" t="s">
        <v>6</v>
      </c>
      <c r="C476" s="2" t="s">
        <v>41</v>
      </c>
      <c r="D476" s="9" t="s">
        <v>21</v>
      </c>
      <c r="E476" s="7" t="s">
        <v>18</v>
      </c>
      <c r="F476" s="8" t="s">
        <v>20</v>
      </c>
      <c r="G476" s="7" t="s">
        <v>12</v>
      </c>
      <c r="H476" s="6">
        <v>1</v>
      </c>
      <c r="I476" s="5">
        <v>4550</v>
      </c>
      <c r="J476" s="4">
        <f t="shared" si="22"/>
        <v>4550</v>
      </c>
      <c r="K476" s="15">
        <v>4313.3999999999996</v>
      </c>
      <c r="L476" s="4">
        <f t="shared" si="23"/>
        <v>4313.3999999999996</v>
      </c>
      <c r="M476" s="13" t="s">
        <v>16</v>
      </c>
    </row>
    <row r="477" spans="1:13" x14ac:dyDescent="0.25">
      <c r="A477" s="9">
        <v>330</v>
      </c>
      <c r="B477" s="2" t="s">
        <v>6</v>
      </c>
      <c r="C477" s="2" t="s">
        <v>41</v>
      </c>
      <c r="D477" s="9" t="s">
        <v>21</v>
      </c>
      <c r="E477" s="7" t="s">
        <v>18</v>
      </c>
      <c r="F477" s="8" t="s">
        <v>20</v>
      </c>
      <c r="G477" s="7" t="s">
        <v>12</v>
      </c>
      <c r="H477" s="6">
        <v>1</v>
      </c>
      <c r="I477" s="5">
        <v>4550</v>
      </c>
      <c r="J477" s="4">
        <f t="shared" si="22"/>
        <v>4550</v>
      </c>
      <c r="K477" s="15">
        <v>4313.3999999999996</v>
      </c>
      <c r="L477" s="4">
        <f t="shared" si="23"/>
        <v>4313.3999999999996</v>
      </c>
      <c r="M477" s="13" t="s">
        <v>16</v>
      </c>
    </row>
    <row r="478" spans="1:13" x14ac:dyDescent="0.25">
      <c r="A478" s="9">
        <v>331</v>
      </c>
      <c r="B478" s="2" t="s">
        <v>6</v>
      </c>
      <c r="C478" s="2" t="s">
        <v>41</v>
      </c>
      <c r="D478" s="9" t="s">
        <v>21</v>
      </c>
      <c r="E478" s="7" t="s">
        <v>18</v>
      </c>
      <c r="F478" s="8" t="s">
        <v>20</v>
      </c>
      <c r="G478" s="7" t="s">
        <v>12</v>
      </c>
      <c r="H478" s="6">
        <v>1</v>
      </c>
      <c r="I478" s="5">
        <v>4550</v>
      </c>
      <c r="J478" s="4">
        <f t="shared" si="22"/>
        <v>4550</v>
      </c>
      <c r="K478" s="15">
        <v>4313.3999999999996</v>
      </c>
      <c r="L478" s="4">
        <f t="shared" si="23"/>
        <v>4313.3999999999996</v>
      </c>
      <c r="M478" s="13" t="s">
        <v>16</v>
      </c>
    </row>
    <row r="479" spans="1:13" x14ac:dyDescent="0.25">
      <c r="A479" s="9">
        <v>332</v>
      </c>
      <c r="B479" s="2" t="s">
        <v>6</v>
      </c>
      <c r="C479" s="2" t="s">
        <v>41</v>
      </c>
      <c r="D479" s="9" t="s">
        <v>21</v>
      </c>
      <c r="E479" s="7" t="s">
        <v>18</v>
      </c>
      <c r="F479" s="8" t="s">
        <v>20</v>
      </c>
      <c r="G479" s="7" t="s">
        <v>12</v>
      </c>
      <c r="H479" s="6">
        <v>3</v>
      </c>
      <c r="I479" s="5">
        <v>4550</v>
      </c>
      <c r="J479" s="4">
        <f t="shared" si="22"/>
        <v>13650</v>
      </c>
      <c r="K479" s="15">
        <v>4313.3999999999996</v>
      </c>
      <c r="L479" s="4">
        <f t="shared" si="23"/>
        <v>12940.199999999999</v>
      </c>
      <c r="M479" s="13" t="s">
        <v>16</v>
      </c>
    </row>
    <row r="480" spans="1:13" x14ac:dyDescent="0.25">
      <c r="A480" s="9">
        <v>333</v>
      </c>
      <c r="B480" s="2" t="s">
        <v>6</v>
      </c>
      <c r="C480" s="2" t="s">
        <v>41</v>
      </c>
      <c r="D480" s="9" t="s">
        <v>21</v>
      </c>
      <c r="E480" s="7" t="s">
        <v>18</v>
      </c>
      <c r="F480" s="8" t="s">
        <v>20</v>
      </c>
      <c r="G480" s="7" t="s">
        <v>12</v>
      </c>
      <c r="H480" s="6">
        <v>1</v>
      </c>
      <c r="I480" s="5">
        <v>4550</v>
      </c>
      <c r="J480" s="4">
        <f t="shared" si="22"/>
        <v>4550</v>
      </c>
      <c r="K480" s="15">
        <v>4313.3999999999996</v>
      </c>
      <c r="L480" s="4">
        <f t="shared" si="23"/>
        <v>4313.3999999999996</v>
      </c>
      <c r="M480" s="13" t="s">
        <v>16</v>
      </c>
    </row>
    <row r="481" spans="1:13" x14ac:dyDescent="0.25">
      <c r="A481" s="9">
        <v>334</v>
      </c>
      <c r="B481" s="2" t="s">
        <v>6</v>
      </c>
      <c r="C481" s="2" t="s">
        <v>41</v>
      </c>
      <c r="D481" s="9" t="s">
        <v>19</v>
      </c>
      <c r="E481" s="7" t="s">
        <v>18</v>
      </c>
      <c r="F481" s="8" t="s">
        <v>17</v>
      </c>
      <c r="G481" s="7" t="s">
        <v>12</v>
      </c>
      <c r="H481" s="6">
        <v>113</v>
      </c>
      <c r="I481" s="5">
        <v>349</v>
      </c>
      <c r="J481" s="4">
        <f t="shared" si="22"/>
        <v>39437</v>
      </c>
      <c r="K481" s="15">
        <v>330.8</v>
      </c>
      <c r="L481" s="4">
        <f t="shared" si="23"/>
        <v>37380.400000000001</v>
      </c>
      <c r="M481" s="13" t="s">
        <v>16</v>
      </c>
    </row>
    <row r="482" spans="1:13" x14ac:dyDescent="0.25">
      <c r="A482" s="9">
        <v>335</v>
      </c>
      <c r="B482" s="2" t="s">
        <v>6</v>
      </c>
      <c r="C482" s="2" t="s">
        <v>41</v>
      </c>
      <c r="D482" s="9" t="s">
        <v>19</v>
      </c>
      <c r="E482" s="7" t="s">
        <v>18</v>
      </c>
      <c r="F482" s="8" t="s">
        <v>17</v>
      </c>
      <c r="G482" s="7" t="s">
        <v>12</v>
      </c>
      <c r="H482" s="6">
        <v>267</v>
      </c>
      <c r="I482" s="5">
        <v>349</v>
      </c>
      <c r="J482" s="4">
        <f t="shared" si="22"/>
        <v>93183</v>
      </c>
      <c r="K482" s="15">
        <v>330.8</v>
      </c>
      <c r="L482" s="4">
        <f t="shared" si="23"/>
        <v>88323.6</v>
      </c>
      <c r="M482" s="13" t="s">
        <v>16</v>
      </c>
    </row>
    <row r="483" spans="1:13" x14ac:dyDescent="0.25">
      <c r="A483" s="9">
        <v>336</v>
      </c>
      <c r="B483" s="2" t="s">
        <v>6</v>
      </c>
      <c r="C483" s="2" t="s">
        <v>41</v>
      </c>
      <c r="D483" s="9" t="s">
        <v>19</v>
      </c>
      <c r="E483" s="7" t="s">
        <v>18</v>
      </c>
      <c r="F483" s="8" t="s">
        <v>17</v>
      </c>
      <c r="G483" s="7" t="s">
        <v>12</v>
      </c>
      <c r="H483" s="6">
        <v>298</v>
      </c>
      <c r="I483" s="5">
        <v>349</v>
      </c>
      <c r="J483" s="4">
        <f t="shared" si="22"/>
        <v>104002</v>
      </c>
      <c r="K483" s="15">
        <v>330.8</v>
      </c>
      <c r="L483" s="4">
        <f t="shared" si="23"/>
        <v>98578.400000000009</v>
      </c>
      <c r="M483" s="13" t="s">
        <v>16</v>
      </c>
    </row>
    <row r="484" spans="1:13" x14ac:dyDescent="0.25">
      <c r="A484" s="9">
        <v>337</v>
      </c>
      <c r="B484" s="2" t="s">
        <v>6</v>
      </c>
      <c r="C484" s="2" t="s">
        <v>41</v>
      </c>
      <c r="D484" s="9" t="s">
        <v>19</v>
      </c>
      <c r="E484" s="7" t="s">
        <v>18</v>
      </c>
      <c r="F484" s="8" t="s">
        <v>17</v>
      </c>
      <c r="G484" s="7" t="s">
        <v>12</v>
      </c>
      <c r="H484" s="6">
        <v>142</v>
      </c>
      <c r="I484" s="5">
        <v>349</v>
      </c>
      <c r="J484" s="4">
        <f t="shared" si="22"/>
        <v>49558</v>
      </c>
      <c r="K484" s="15">
        <v>330.8</v>
      </c>
      <c r="L484" s="4">
        <f t="shared" si="23"/>
        <v>46973.599999999999</v>
      </c>
      <c r="M484" s="13" t="s">
        <v>16</v>
      </c>
    </row>
    <row r="485" spans="1:13" x14ac:dyDescent="0.25">
      <c r="A485" s="9">
        <v>338</v>
      </c>
      <c r="B485" s="2" t="s">
        <v>6</v>
      </c>
      <c r="C485" s="2" t="s">
        <v>41</v>
      </c>
      <c r="D485" s="9" t="s">
        <v>19</v>
      </c>
      <c r="E485" s="7" t="s">
        <v>18</v>
      </c>
      <c r="F485" s="8" t="s">
        <v>17</v>
      </c>
      <c r="G485" s="7" t="s">
        <v>12</v>
      </c>
      <c r="H485" s="6">
        <v>268</v>
      </c>
      <c r="I485" s="5">
        <v>349</v>
      </c>
      <c r="J485" s="4">
        <f t="shared" si="22"/>
        <v>93532</v>
      </c>
      <c r="K485" s="15">
        <v>330.8</v>
      </c>
      <c r="L485" s="4">
        <f t="shared" si="23"/>
        <v>88654.400000000009</v>
      </c>
      <c r="M485" s="13" t="s">
        <v>16</v>
      </c>
    </row>
    <row r="486" spans="1:13" x14ac:dyDescent="0.25">
      <c r="A486" s="9">
        <v>339</v>
      </c>
      <c r="B486" s="2" t="s">
        <v>6</v>
      </c>
      <c r="C486" s="2" t="s">
        <v>41</v>
      </c>
      <c r="D486" s="9" t="s">
        <v>19</v>
      </c>
      <c r="E486" s="7" t="s">
        <v>18</v>
      </c>
      <c r="F486" s="8" t="s">
        <v>17</v>
      </c>
      <c r="G486" s="7" t="s">
        <v>12</v>
      </c>
      <c r="H486" s="6">
        <v>274</v>
      </c>
      <c r="I486" s="5">
        <v>349</v>
      </c>
      <c r="J486" s="4">
        <f t="shared" si="22"/>
        <v>95626</v>
      </c>
      <c r="K486" s="15">
        <v>330.8</v>
      </c>
      <c r="L486" s="4">
        <f t="shared" si="23"/>
        <v>90639.2</v>
      </c>
      <c r="M486" s="13" t="s">
        <v>16</v>
      </c>
    </row>
    <row r="487" spans="1:13" x14ac:dyDescent="0.25">
      <c r="A487" s="9">
        <v>340</v>
      </c>
      <c r="B487" s="2" t="s">
        <v>6</v>
      </c>
      <c r="C487" s="2" t="s">
        <v>41</v>
      </c>
      <c r="D487" s="9" t="s">
        <v>19</v>
      </c>
      <c r="E487" s="7" t="s">
        <v>18</v>
      </c>
      <c r="F487" s="8" t="s">
        <v>17</v>
      </c>
      <c r="G487" s="7" t="s">
        <v>12</v>
      </c>
      <c r="H487" s="6">
        <v>190</v>
      </c>
      <c r="I487" s="5">
        <v>349</v>
      </c>
      <c r="J487" s="4">
        <f t="shared" si="22"/>
        <v>66310</v>
      </c>
      <c r="K487" s="15">
        <v>330.8</v>
      </c>
      <c r="L487" s="4">
        <f t="shared" si="23"/>
        <v>62852</v>
      </c>
      <c r="M487" s="13" t="s">
        <v>16</v>
      </c>
    </row>
    <row r="488" spans="1:13" x14ac:dyDescent="0.25">
      <c r="A488" s="9">
        <v>341</v>
      </c>
      <c r="B488" s="2" t="s">
        <v>6</v>
      </c>
      <c r="C488" s="2" t="s">
        <v>41</v>
      </c>
      <c r="D488" s="9" t="s">
        <v>19</v>
      </c>
      <c r="E488" s="7" t="s">
        <v>18</v>
      </c>
      <c r="F488" s="8" t="s">
        <v>17</v>
      </c>
      <c r="G488" s="7" t="s">
        <v>12</v>
      </c>
      <c r="H488" s="6">
        <v>4813</v>
      </c>
      <c r="I488" s="5">
        <v>349</v>
      </c>
      <c r="J488" s="4">
        <f t="shared" si="22"/>
        <v>1679737</v>
      </c>
      <c r="K488" s="15">
        <v>330.8</v>
      </c>
      <c r="L488" s="4">
        <f t="shared" si="23"/>
        <v>1592140.4000000001</v>
      </c>
      <c r="M488" s="13" t="s">
        <v>16</v>
      </c>
    </row>
    <row r="489" spans="1:13" x14ac:dyDescent="0.25">
      <c r="A489" s="9">
        <v>342</v>
      </c>
      <c r="B489" s="2" t="s">
        <v>6</v>
      </c>
      <c r="C489" s="2" t="s">
        <v>41</v>
      </c>
      <c r="D489" s="9" t="s">
        <v>19</v>
      </c>
      <c r="E489" s="7" t="s">
        <v>18</v>
      </c>
      <c r="F489" s="8" t="s">
        <v>17</v>
      </c>
      <c r="G489" s="7" t="s">
        <v>12</v>
      </c>
      <c r="H489" s="6">
        <v>216</v>
      </c>
      <c r="I489" s="5">
        <v>349</v>
      </c>
      <c r="J489" s="4">
        <f t="shared" si="22"/>
        <v>75384</v>
      </c>
      <c r="K489" s="15">
        <v>330.8</v>
      </c>
      <c r="L489" s="4">
        <f t="shared" si="23"/>
        <v>71452.800000000003</v>
      </c>
      <c r="M489" s="13" t="s">
        <v>16</v>
      </c>
    </row>
    <row r="490" spans="1:13" x14ac:dyDescent="0.25">
      <c r="A490" s="9">
        <v>343</v>
      </c>
      <c r="B490" s="2" t="s">
        <v>6</v>
      </c>
      <c r="C490" s="2" t="s">
        <v>41</v>
      </c>
      <c r="D490" s="9" t="s">
        <v>19</v>
      </c>
      <c r="E490" s="7" t="s">
        <v>18</v>
      </c>
      <c r="F490" s="8" t="s">
        <v>17</v>
      </c>
      <c r="G490" s="7" t="s">
        <v>12</v>
      </c>
      <c r="H490" s="6">
        <v>1444</v>
      </c>
      <c r="I490" s="5">
        <v>349</v>
      </c>
      <c r="J490" s="4">
        <f t="shared" si="22"/>
        <v>503956</v>
      </c>
      <c r="K490" s="15">
        <v>330.8</v>
      </c>
      <c r="L490" s="4">
        <f t="shared" si="23"/>
        <v>477675.2</v>
      </c>
      <c r="M490" s="13" t="s">
        <v>16</v>
      </c>
    </row>
    <row r="491" spans="1:13" x14ac:dyDescent="0.25">
      <c r="A491" s="9">
        <v>344</v>
      </c>
      <c r="B491" s="2" t="s">
        <v>6</v>
      </c>
      <c r="C491" s="2" t="s">
        <v>41</v>
      </c>
      <c r="D491" s="9" t="s">
        <v>19</v>
      </c>
      <c r="E491" s="7" t="s">
        <v>18</v>
      </c>
      <c r="F491" s="8" t="s">
        <v>17</v>
      </c>
      <c r="G491" s="7" t="s">
        <v>12</v>
      </c>
      <c r="H491" s="6">
        <v>257</v>
      </c>
      <c r="I491" s="5">
        <v>349</v>
      </c>
      <c r="J491" s="4">
        <f t="shared" si="22"/>
        <v>89693</v>
      </c>
      <c r="K491" s="15">
        <v>330.8</v>
      </c>
      <c r="L491" s="4">
        <f t="shared" si="23"/>
        <v>85015.6</v>
      </c>
      <c r="M491" s="13" t="s">
        <v>16</v>
      </c>
    </row>
    <row r="492" spans="1:13" x14ac:dyDescent="0.25">
      <c r="A492" s="9">
        <v>345</v>
      </c>
      <c r="B492" s="2" t="s">
        <v>6</v>
      </c>
      <c r="C492" s="2" t="s">
        <v>41</v>
      </c>
      <c r="D492" s="9" t="s">
        <v>44</v>
      </c>
      <c r="E492" s="7" t="s">
        <v>3</v>
      </c>
      <c r="F492" s="8" t="s">
        <v>2</v>
      </c>
      <c r="G492" s="2" t="s">
        <v>1</v>
      </c>
      <c r="H492" s="6">
        <v>1</v>
      </c>
      <c r="I492" s="5">
        <v>9163.5400000000009</v>
      </c>
      <c r="J492" s="4">
        <f t="shared" si="22"/>
        <v>9163.5400000000009</v>
      </c>
      <c r="K492" s="15">
        <v>8705.2999999999993</v>
      </c>
      <c r="L492" s="4">
        <f t="shared" si="23"/>
        <v>8705.2999999999993</v>
      </c>
      <c r="M492" s="2" t="s">
        <v>0</v>
      </c>
    </row>
    <row r="493" spans="1:13" x14ac:dyDescent="0.25">
      <c r="A493" s="9">
        <v>346</v>
      </c>
      <c r="B493" s="2" t="s">
        <v>6</v>
      </c>
      <c r="C493" s="2" t="s">
        <v>41</v>
      </c>
      <c r="D493" s="9" t="s">
        <v>44</v>
      </c>
      <c r="E493" s="7" t="s">
        <v>3</v>
      </c>
      <c r="F493" s="8" t="s">
        <v>2</v>
      </c>
      <c r="G493" s="2" t="s">
        <v>1</v>
      </c>
      <c r="H493" s="6">
        <v>1</v>
      </c>
      <c r="I493" s="5">
        <v>9163.5400000000009</v>
      </c>
      <c r="J493" s="4">
        <f t="shared" si="22"/>
        <v>9163.5400000000009</v>
      </c>
      <c r="K493" s="15">
        <v>8705.2999999999993</v>
      </c>
      <c r="L493" s="4">
        <f t="shared" si="23"/>
        <v>8705.2999999999993</v>
      </c>
      <c r="M493" s="2" t="s">
        <v>0</v>
      </c>
    </row>
    <row r="494" spans="1:13" x14ac:dyDescent="0.25">
      <c r="A494" s="9">
        <v>347</v>
      </c>
      <c r="B494" s="2" t="s">
        <v>6</v>
      </c>
      <c r="C494" s="2" t="s">
        <v>41</v>
      </c>
      <c r="D494" s="9" t="s">
        <v>44</v>
      </c>
      <c r="E494" s="7" t="s">
        <v>3</v>
      </c>
      <c r="F494" s="8" t="s">
        <v>2</v>
      </c>
      <c r="G494" s="2" t="s">
        <v>1</v>
      </c>
      <c r="H494" s="6">
        <v>1</v>
      </c>
      <c r="I494" s="5">
        <v>9163.5400000000009</v>
      </c>
      <c r="J494" s="4">
        <f t="shared" si="22"/>
        <v>9163.5400000000009</v>
      </c>
      <c r="K494" s="15">
        <v>8705.2999999999993</v>
      </c>
      <c r="L494" s="4">
        <f t="shared" si="23"/>
        <v>8705.2999999999993</v>
      </c>
      <c r="M494" s="2" t="s">
        <v>0</v>
      </c>
    </row>
    <row r="495" spans="1:13" x14ac:dyDescent="0.25">
      <c r="A495" s="9">
        <v>348</v>
      </c>
      <c r="B495" s="2" t="s">
        <v>6</v>
      </c>
      <c r="C495" s="2" t="s">
        <v>41</v>
      </c>
      <c r="D495" s="9" t="s">
        <v>15</v>
      </c>
      <c r="E495" s="7" t="s">
        <v>14</v>
      </c>
      <c r="F495" s="8" t="s">
        <v>13</v>
      </c>
      <c r="G495" s="7" t="s">
        <v>12</v>
      </c>
      <c r="H495" s="6">
        <v>23</v>
      </c>
      <c r="I495" s="5">
        <v>4718.3100000000004</v>
      </c>
      <c r="J495" s="4">
        <f t="shared" si="22"/>
        <v>108521.13</v>
      </c>
      <c r="K495" s="15">
        <v>4491.83</v>
      </c>
      <c r="L495" s="4">
        <f t="shared" si="23"/>
        <v>103312.09</v>
      </c>
      <c r="M495" s="2" t="s">
        <v>0</v>
      </c>
    </row>
    <row r="496" spans="1:13" x14ac:dyDescent="0.25">
      <c r="A496" s="9">
        <v>349</v>
      </c>
      <c r="B496" s="2" t="s">
        <v>6</v>
      </c>
      <c r="C496" s="2" t="s">
        <v>41</v>
      </c>
      <c r="D496" s="9" t="s">
        <v>15</v>
      </c>
      <c r="E496" s="7" t="s">
        <v>14</v>
      </c>
      <c r="F496" s="8" t="s">
        <v>13</v>
      </c>
      <c r="G496" s="7" t="s">
        <v>12</v>
      </c>
      <c r="H496" s="6">
        <v>5</v>
      </c>
      <c r="I496" s="5">
        <v>4718.3100000000004</v>
      </c>
      <c r="J496" s="4">
        <f t="shared" si="22"/>
        <v>23591.550000000003</v>
      </c>
      <c r="K496" s="15">
        <v>4491.83</v>
      </c>
      <c r="L496" s="4">
        <f t="shared" si="23"/>
        <v>22459.15</v>
      </c>
      <c r="M496" s="2" t="s">
        <v>0</v>
      </c>
    </row>
    <row r="497" spans="1:13" x14ac:dyDescent="0.25">
      <c r="A497" s="9">
        <v>350</v>
      </c>
      <c r="B497" s="2" t="s">
        <v>6</v>
      </c>
      <c r="C497" s="2" t="s">
        <v>41</v>
      </c>
      <c r="D497" s="9" t="s">
        <v>15</v>
      </c>
      <c r="E497" s="7" t="s">
        <v>14</v>
      </c>
      <c r="F497" s="8" t="s">
        <v>13</v>
      </c>
      <c r="G497" s="7" t="s">
        <v>12</v>
      </c>
      <c r="H497" s="6">
        <v>14</v>
      </c>
      <c r="I497" s="5">
        <v>4718.3100000000004</v>
      </c>
      <c r="J497" s="4">
        <f t="shared" si="22"/>
        <v>66056.340000000011</v>
      </c>
      <c r="K497" s="15">
        <v>4491.83</v>
      </c>
      <c r="L497" s="4">
        <f t="shared" si="23"/>
        <v>62885.619999999995</v>
      </c>
      <c r="M497" s="2" t="s">
        <v>0</v>
      </c>
    </row>
    <row r="498" spans="1:13" x14ac:dyDescent="0.25">
      <c r="A498" s="9">
        <v>351</v>
      </c>
      <c r="B498" s="2" t="s">
        <v>6</v>
      </c>
      <c r="C498" s="2" t="s">
        <v>41</v>
      </c>
      <c r="D498" s="9" t="s">
        <v>15</v>
      </c>
      <c r="E498" s="7" t="s">
        <v>14</v>
      </c>
      <c r="F498" s="8" t="s">
        <v>13</v>
      </c>
      <c r="G498" s="7" t="s">
        <v>12</v>
      </c>
      <c r="H498" s="6">
        <v>7</v>
      </c>
      <c r="I498" s="5">
        <v>4718.3100000000004</v>
      </c>
      <c r="J498" s="4">
        <f t="shared" si="22"/>
        <v>33028.170000000006</v>
      </c>
      <c r="K498" s="15">
        <v>4485</v>
      </c>
      <c r="L498" s="4">
        <f t="shared" si="23"/>
        <v>31395</v>
      </c>
      <c r="M498" s="2" t="s">
        <v>11</v>
      </c>
    </row>
    <row r="499" spans="1:13" x14ac:dyDescent="0.25">
      <c r="A499" s="9">
        <v>352</v>
      </c>
      <c r="B499" s="2" t="s">
        <v>6</v>
      </c>
      <c r="C499" s="2" t="s">
        <v>41</v>
      </c>
      <c r="D499" s="9" t="s">
        <v>15</v>
      </c>
      <c r="E499" s="7" t="s">
        <v>14</v>
      </c>
      <c r="F499" s="8" t="s">
        <v>13</v>
      </c>
      <c r="G499" s="7" t="s">
        <v>12</v>
      </c>
      <c r="H499" s="6">
        <v>13</v>
      </c>
      <c r="I499" s="5">
        <v>4718.3100000000004</v>
      </c>
      <c r="J499" s="4">
        <f t="shared" si="22"/>
        <v>61338.030000000006</v>
      </c>
      <c r="K499" s="15">
        <v>4485</v>
      </c>
      <c r="L499" s="4">
        <f t="shared" si="23"/>
        <v>58305</v>
      </c>
      <c r="M499" s="2" t="s">
        <v>11</v>
      </c>
    </row>
    <row r="500" spans="1:13" x14ac:dyDescent="0.25">
      <c r="A500" s="9">
        <v>353</v>
      </c>
      <c r="B500" s="2" t="s">
        <v>6</v>
      </c>
      <c r="C500" s="2" t="s">
        <v>41</v>
      </c>
      <c r="D500" s="9" t="s">
        <v>15</v>
      </c>
      <c r="E500" s="7" t="s">
        <v>14</v>
      </c>
      <c r="F500" s="8" t="s">
        <v>13</v>
      </c>
      <c r="G500" s="7" t="s">
        <v>12</v>
      </c>
      <c r="H500" s="6">
        <v>38</v>
      </c>
      <c r="I500" s="5">
        <v>4718.3100000000004</v>
      </c>
      <c r="J500" s="4">
        <f t="shared" si="22"/>
        <v>179295.78000000003</v>
      </c>
      <c r="K500" s="15">
        <v>4485</v>
      </c>
      <c r="L500" s="4">
        <f t="shared" si="23"/>
        <v>170430</v>
      </c>
      <c r="M500" s="2" t="s">
        <v>11</v>
      </c>
    </row>
    <row r="501" spans="1:13" x14ac:dyDescent="0.25">
      <c r="A501" s="9">
        <v>354</v>
      </c>
      <c r="B501" s="2" t="s">
        <v>6</v>
      </c>
      <c r="C501" s="2" t="s">
        <v>41</v>
      </c>
      <c r="D501" s="9" t="s">
        <v>43</v>
      </c>
      <c r="E501" s="7" t="s">
        <v>18</v>
      </c>
      <c r="F501" s="8" t="s">
        <v>42</v>
      </c>
      <c r="G501" s="7" t="s">
        <v>12</v>
      </c>
      <c r="H501" s="6">
        <v>17</v>
      </c>
      <c r="I501" s="5">
        <v>2635.5</v>
      </c>
      <c r="J501" s="4">
        <f t="shared" si="22"/>
        <v>44803.5</v>
      </c>
      <c r="K501" s="15">
        <v>2503.6999999999998</v>
      </c>
      <c r="L501" s="4">
        <f t="shared" si="23"/>
        <v>42562.899999999994</v>
      </c>
      <c r="M501" s="2" t="s">
        <v>0</v>
      </c>
    </row>
    <row r="502" spans="1:13" x14ac:dyDescent="0.25">
      <c r="A502" s="9">
        <v>355</v>
      </c>
      <c r="B502" s="2" t="s">
        <v>6</v>
      </c>
      <c r="C502" s="2" t="s">
        <v>41</v>
      </c>
      <c r="D502" s="9" t="s">
        <v>43</v>
      </c>
      <c r="E502" s="7" t="s">
        <v>18</v>
      </c>
      <c r="F502" s="8" t="s">
        <v>42</v>
      </c>
      <c r="G502" s="7" t="s">
        <v>12</v>
      </c>
      <c r="H502" s="6">
        <v>309</v>
      </c>
      <c r="I502" s="5">
        <v>2635.5</v>
      </c>
      <c r="J502" s="4">
        <f t="shared" si="22"/>
        <v>814369.5</v>
      </c>
      <c r="K502" s="15">
        <v>2503.6999999999998</v>
      </c>
      <c r="L502" s="4">
        <f t="shared" si="23"/>
        <v>773643.29999999993</v>
      </c>
      <c r="M502" s="2" t="s">
        <v>0</v>
      </c>
    </row>
    <row r="503" spans="1:13" x14ac:dyDescent="0.25">
      <c r="A503" s="9">
        <v>356</v>
      </c>
      <c r="B503" s="2" t="s">
        <v>6</v>
      </c>
      <c r="C503" s="2" t="s">
        <v>41</v>
      </c>
      <c r="D503" s="9" t="s">
        <v>43</v>
      </c>
      <c r="E503" s="7" t="s">
        <v>18</v>
      </c>
      <c r="F503" s="8" t="s">
        <v>42</v>
      </c>
      <c r="G503" s="7" t="s">
        <v>12</v>
      </c>
      <c r="H503" s="6">
        <v>1548</v>
      </c>
      <c r="I503" s="5">
        <v>2635.5</v>
      </c>
      <c r="J503" s="4">
        <f t="shared" si="22"/>
        <v>4079754</v>
      </c>
      <c r="K503" s="15">
        <v>2503.6999999999998</v>
      </c>
      <c r="L503" s="4">
        <f t="shared" si="23"/>
        <v>3875727.5999999996</v>
      </c>
      <c r="M503" s="2" t="s">
        <v>0</v>
      </c>
    </row>
    <row r="504" spans="1:13" x14ac:dyDescent="0.25">
      <c r="A504" s="9">
        <v>357</v>
      </c>
      <c r="B504" s="2" t="s">
        <v>6</v>
      </c>
      <c r="C504" s="2" t="s">
        <v>41</v>
      </c>
      <c r="D504" s="9" t="s">
        <v>40</v>
      </c>
      <c r="E504" s="7" t="s">
        <v>39</v>
      </c>
      <c r="F504" s="8" t="s">
        <v>38</v>
      </c>
      <c r="G504" s="2" t="s">
        <v>1</v>
      </c>
      <c r="H504" s="6">
        <v>14</v>
      </c>
      <c r="I504" s="5">
        <v>4300.25</v>
      </c>
      <c r="J504" s="4">
        <f t="shared" si="22"/>
        <v>60203.5</v>
      </c>
      <c r="K504" s="15">
        <v>3784</v>
      </c>
      <c r="L504" s="4">
        <f t="shared" si="23"/>
        <v>52976</v>
      </c>
      <c r="M504" s="7" t="s">
        <v>37</v>
      </c>
    </row>
    <row r="505" spans="1:13" x14ac:dyDescent="0.25">
      <c r="A505" s="9">
        <v>358</v>
      </c>
      <c r="B505" s="2" t="s">
        <v>6</v>
      </c>
      <c r="C505" s="2" t="s">
        <v>41</v>
      </c>
      <c r="D505" s="9" t="s">
        <v>40</v>
      </c>
      <c r="E505" s="7" t="s">
        <v>39</v>
      </c>
      <c r="F505" s="8" t="s">
        <v>38</v>
      </c>
      <c r="G505" s="2" t="s">
        <v>1</v>
      </c>
      <c r="H505" s="6">
        <v>12</v>
      </c>
      <c r="I505" s="5">
        <v>4300.25</v>
      </c>
      <c r="J505" s="4">
        <f t="shared" si="22"/>
        <v>51603</v>
      </c>
      <c r="K505" s="15">
        <v>3784</v>
      </c>
      <c r="L505" s="4">
        <f t="shared" si="23"/>
        <v>45408</v>
      </c>
      <c r="M505" s="7" t="s">
        <v>37</v>
      </c>
    </row>
    <row r="506" spans="1:13" x14ac:dyDescent="0.25">
      <c r="A506" s="9">
        <v>359</v>
      </c>
      <c r="B506" s="2" t="s">
        <v>6</v>
      </c>
      <c r="C506" s="2" t="s">
        <v>41</v>
      </c>
      <c r="D506" s="9" t="s">
        <v>40</v>
      </c>
      <c r="E506" s="7" t="s">
        <v>39</v>
      </c>
      <c r="F506" s="8" t="s">
        <v>38</v>
      </c>
      <c r="G506" s="2" t="s">
        <v>1</v>
      </c>
      <c r="H506" s="6">
        <v>4</v>
      </c>
      <c r="I506" s="5">
        <v>4300.25</v>
      </c>
      <c r="J506" s="4">
        <f t="shared" si="22"/>
        <v>17201</v>
      </c>
      <c r="K506" s="15">
        <v>3784</v>
      </c>
      <c r="L506" s="4">
        <f t="shared" si="23"/>
        <v>15136</v>
      </c>
      <c r="M506" s="7" t="s">
        <v>37</v>
      </c>
    </row>
    <row r="507" spans="1:13" x14ac:dyDescent="0.25">
      <c r="A507" s="9">
        <v>360</v>
      </c>
      <c r="B507" s="2" t="s">
        <v>6</v>
      </c>
      <c r="C507" s="2" t="s">
        <v>41</v>
      </c>
      <c r="D507" s="9" t="s">
        <v>40</v>
      </c>
      <c r="E507" s="7" t="s">
        <v>39</v>
      </c>
      <c r="F507" s="8" t="s">
        <v>38</v>
      </c>
      <c r="G507" s="2" t="s">
        <v>1</v>
      </c>
      <c r="H507" s="6">
        <v>9</v>
      </c>
      <c r="I507" s="5">
        <v>4300.25</v>
      </c>
      <c r="J507" s="4">
        <f t="shared" si="22"/>
        <v>38702.25</v>
      </c>
      <c r="K507" s="15">
        <v>3784</v>
      </c>
      <c r="L507" s="4">
        <f t="shared" si="23"/>
        <v>34056</v>
      </c>
      <c r="M507" s="7" t="s">
        <v>37</v>
      </c>
    </row>
    <row r="508" spans="1:13" x14ac:dyDescent="0.25">
      <c r="A508" s="9">
        <v>361</v>
      </c>
      <c r="B508" s="2" t="s">
        <v>6</v>
      </c>
      <c r="C508" s="2" t="s">
        <v>41</v>
      </c>
      <c r="D508" s="9" t="s">
        <v>40</v>
      </c>
      <c r="E508" s="7" t="s">
        <v>39</v>
      </c>
      <c r="F508" s="8" t="s">
        <v>38</v>
      </c>
      <c r="G508" s="2" t="s">
        <v>1</v>
      </c>
      <c r="H508" s="6">
        <v>4</v>
      </c>
      <c r="I508" s="5">
        <v>4300.25</v>
      </c>
      <c r="J508" s="4">
        <f t="shared" si="22"/>
        <v>17201</v>
      </c>
      <c r="K508" s="15">
        <v>3784</v>
      </c>
      <c r="L508" s="4">
        <f t="shared" si="23"/>
        <v>15136</v>
      </c>
      <c r="M508" s="7" t="s">
        <v>37</v>
      </c>
    </row>
    <row r="509" spans="1:13" x14ac:dyDescent="0.25">
      <c r="A509" s="9">
        <v>362</v>
      </c>
      <c r="B509" s="2" t="s">
        <v>6</v>
      </c>
      <c r="C509" s="2" t="s">
        <v>41</v>
      </c>
      <c r="D509" s="9" t="s">
        <v>40</v>
      </c>
      <c r="E509" s="7" t="s">
        <v>39</v>
      </c>
      <c r="F509" s="8" t="s">
        <v>38</v>
      </c>
      <c r="G509" s="2" t="s">
        <v>1</v>
      </c>
      <c r="H509" s="6">
        <v>8</v>
      </c>
      <c r="I509" s="5">
        <v>4300.25</v>
      </c>
      <c r="J509" s="4">
        <f t="shared" ref="J509:J536" si="24">I509*H509</f>
        <v>34402</v>
      </c>
      <c r="K509" s="15">
        <v>3784</v>
      </c>
      <c r="L509" s="4">
        <f t="shared" ref="L509:L536" si="25">K509*H509</f>
        <v>30272</v>
      </c>
      <c r="M509" s="7" t="s">
        <v>37</v>
      </c>
    </row>
    <row r="510" spans="1:13" x14ac:dyDescent="0.25">
      <c r="A510" s="9">
        <v>363</v>
      </c>
      <c r="B510" s="2" t="s">
        <v>6</v>
      </c>
      <c r="C510" s="2" t="s">
        <v>41</v>
      </c>
      <c r="D510" s="9" t="s">
        <v>40</v>
      </c>
      <c r="E510" s="7" t="s">
        <v>39</v>
      </c>
      <c r="F510" s="8" t="s">
        <v>38</v>
      </c>
      <c r="G510" s="2" t="s">
        <v>1</v>
      </c>
      <c r="H510" s="6">
        <v>20</v>
      </c>
      <c r="I510" s="5">
        <v>4300.25</v>
      </c>
      <c r="J510" s="4">
        <f t="shared" si="24"/>
        <v>86005</v>
      </c>
      <c r="K510" s="15">
        <v>3784</v>
      </c>
      <c r="L510" s="4">
        <f t="shared" si="25"/>
        <v>75680</v>
      </c>
      <c r="M510" s="7" t="s">
        <v>37</v>
      </c>
    </row>
    <row r="511" spans="1:13" x14ac:dyDescent="0.25">
      <c r="A511" s="9">
        <v>364</v>
      </c>
      <c r="B511" s="2" t="s">
        <v>6</v>
      </c>
      <c r="C511" s="2" t="s">
        <v>41</v>
      </c>
      <c r="D511" s="9" t="s">
        <v>40</v>
      </c>
      <c r="E511" s="7" t="s">
        <v>39</v>
      </c>
      <c r="F511" s="8" t="s">
        <v>38</v>
      </c>
      <c r="G511" s="2" t="s">
        <v>1</v>
      </c>
      <c r="H511" s="6">
        <v>12</v>
      </c>
      <c r="I511" s="5">
        <v>4300.25</v>
      </c>
      <c r="J511" s="4">
        <f t="shared" si="24"/>
        <v>51603</v>
      </c>
      <c r="K511" s="15">
        <v>3784</v>
      </c>
      <c r="L511" s="4">
        <f t="shared" si="25"/>
        <v>45408</v>
      </c>
      <c r="M511" s="7" t="s">
        <v>37</v>
      </c>
    </row>
    <row r="512" spans="1:13" x14ac:dyDescent="0.25">
      <c r="A512" s="9">
        <v>365</v>
      </c>
      <c r="B512" s="2" t="s">
        <v>6</v>
      </c>
      <c r="C512" s="2" t="s">
        <v>41</v>
      </c>
      <c r="D512" s="9" t="s">
        <v>40</v>
      </c>
      <c r="E512" s="7" t="s">
        <v>39</v>
      </c>
      <c r="F512" s="8" t="s">
        <v>38</v>
      </c>
      <c r="G512" s="2" t="s">
        <v>1</v>
      </c>
      <c r="H512" s="6">
        <v>11</v>
      </c>
      <c r="I512" s="5">
        <v>4300.25</v>
      </c>
      <c r="J512" s="4">
        <f t="shared" si="24"/>
        <v>47302.75</v>
      </c>
      <c r="K512" s="15">
        <v>3784</v>
      </c>
      <c r="L512" s="4">
        <f t="shared" si="25"/>
        <v>41624</v>
      </c>
      <c r="M512" s="7" t="s">
        <v>37</v>
      </c>
    </row>
    <row r="513" spans="1:13" x14ac:dyDescent="0.25">
      <c r="A513" s="9">
        <v>366</v>
      </c>
      <c r="B513" s="2" t="s">
        <v>6</v>
      </c>
      <c r="C513" s="2" t="s">
        <v>41</v>
      </c>
      <c r="D513" s="9" t="s">
        <v>40</v>
      </c>
      <c r="E513" s="7" t="s">
        <v>39</v>
      </c>
      <c r="F513" s="8" t="s">
        <v>38</v>
      </c>
      <c r="G513" s="2" t="s">
        <v>1</v>
      </c>
      <c r="H513" s="6">
        <v>44</v>
      </c>
      <c r="I513" s="5">
        <v>4300.25</v>
      </c>
      <c r="J513" s="4">
        <f t="shared" si="24"/>
        <v>189211</v>
      </c>
      <c r="K513" s="15">
        <v>3784</v>
      </c>
      <c r="L513" s="4">
        <f t="shared" si="25"/>
        <v>166496</v>
      </c>
      <c r="M513" s="7" t="s">
        <v>37</v>
      </c>
    </row>
    <row r="514" spans="1:13" x14ac:dyDescent="0.25">
      <c r="A514" s="9">
        <v>367</v>
      </c>
      <c r="B514" s="2" t="s">
        <v>6</v>
      </c>
      <c r="C514" s="2" t="s">
        <v>41</v>
      </c>
      <c r="D514" s="9" t="s">
        <v>40</v>
      </c>
      <c r="E514" s="7" t="s">
        <v>39</v>
      </c>
      <c r="F514" s="8" t="s">
        <v>38</v>
      </c>
      <c r="G514" s="2" t="s">
        <v>1</v>
      </c>
      <c r="H514" s="6">
        <v>81</v>
      </c>
      <c r="I514" s="5">
        <v>4300.25</v>
      </c>
      <c r="J514" s="4">
        <f t="shared" si="24"/>
        <v>348320.25</v>
      </c>
      <c r="K514" s="15">
        <v>3784</v>
      </c>
      <c r="L514" s="4">
        <f t="shared" si="25"/>
        <v>306504</v>
      </c>
      <c r="M514" s="7" t="s">
        <v>37</v>
      </c>
    </row>
    <row r="515" spans="1:13" x14ac:dyDescent="0.25">
      <c r="A515" s="9">
        <v>368</v>
      </c>
      <c r="B515" s="2" t="s">
        <v>6</v>
      </c>
      <c r="C515" s="2" t="s">
        <v>41</v>
      </c>
      <c r="D515" s="9" t="s">
        <v>40</v>
      </c>
      <c r="E515" s="7" t="s">
        <v>39</v>
      </c>
      <c r="F515" s="8" t="s">
        <v>38</v>
      </c>
      <c r="G515" s="2" t="s">
        <v>1</v>
      </c>
      <c r="H515" s="6">
        <v>4</v>
      </c>
      <c r="I515" s="5">
        <v>4300.25</v>
      </c>
      <c r="J515" s="4">
        <f t="shared" si="24"/>
        <v>17201</v>
      </c>
      <c r="K515" s="15">
        <v>3784</v>
      </c>
      <c r="L515" s="4">
        <f t="shared" si="25"/>
        <v>15136</v>
      </c>
      <c r="M515" s="7" t="s">
        <v>37</v>
      </c>
    </row>
    <row r="516" spans="1:13" x14ac:dyDescent="0.25">
      <c r="A516" s="9">
        <v>369</v>
      </c>
      <c r="B516" s="2" t="s">
        <v>6</v>
      </c>
      <c r="C516" s="2" t="s">
        <v>41</v>
      </c>
      <c r="D516" s="9" t="s">
        <v>40</v>
      </c>
      <c r="E516" s="7" t="s">
        <v>39</v>
      </c>
      <c r="F516" s="8" t="s">
        <v>38</v>
      </c>
      <c r="G516" s="2" t="s">
        <v>1</v>
      </c>
      <c r="H516" s="6">
        <v>28</v>
      </c>
      <c r="I516" s="5">
        <v>4300.25</v>
      </c>
      <c r="J516" s="4">
        <f t="shared" si="24"/>
        <v>120407</v>
      </c>
      <c r="K516" s="15">
        <v>3784</v>
      </c>
      <c r="L516" s="4">
        <f t="shared" si="25"/>
        <v>105952</v>
      </c>
      <c r="M516" s="7" t="s">
        <v>37</v>
      </c>
    </row>
    <row r="517" spans="1:13" x14ac:dyDescent="0.25">
      <c r="A517" s="9">
        <v>370</v>
      </c>
      <c r="B517" s="2" t="s">
        <v>6</v>
      </c>
      <c r="C517" s="2" t="s">
        <v>5</v>
      </c>
      <c r="D517" s="2" t="s">
        <v>40</v>
      </c>
      <c r="E517" s="2" t="s">
        <v>39</v>
      </c>
      <c r="F517" s="8" t="s">
        <v>38</v>
      </c>
      <c r="G517" s="2" t="s">
        <v>1</v>
      </c>
      <c r="H517" s="6">
        <v>1287</v>
      </c>
      <c r="I517" s="5">
        <v>4300.25</v>
      </c>
      <c r="J517" s="4">
        <f t="shared" si="24"/>
        <v>5534421.75</v>
      </c>
      <c r="K517" s="3">
        <v>3784</v>
      </c>
      <c r="L517" s="4">
        <f t="shared" si="25"/>
        <v>4870008</v>
      </c>
      <c r="M517" s="7" t="s">
        <v>37</v>
      </c>
    </row>
    <row r="518" spans="1:13" x14ac:dyDescent="0.2">
      <c r="A518" s="9">
        <v>371</v>
      </c>
      <c r="B518" s="2" t="s">
        <v>6</v>
      </c>
      <c r="C518" s="2" t="s">
        <v>5</v>
      </c>
      <c r="D518" s="2" t="s">
        <v>36</v>
      </c>
      <c r="E518" s="2" t="s">
        <v>30</v>
      </c>
      <c r="F518" s="8" t="s">
        <v>35</v>
      </c>
      <c r="G518" s="14" t="s">
        <v>28</v>
      </c>
      <c r="H518" s="6">
        <v>113</v>
      </c>
      <c r="I518" s="12">
        <v>22544.74</v>
      </c>
      <c r="J518" s="4">
        <f t="shared" si="24"/>
        <v>2547555.62</v>
      </c>
      <c r="K518" s="3">
        <v>21417.5</v>
      </c>
      <c r="L518" s="4">
        <f t="shared" si="25"/>
        <v>2420177.5</v>
      </c>
      <c r="M518" s="2" t="s">
        <v>0</v>
      </c>
    </row>
    <row r="519" spans="1:13" x14ac:dyDescent="0.25">
      <c r="A519" s="9">
        <v>372</v>
      </c>
      <c r="B519" s="2" t="s">
        <v>6</v>
      </c>
      <c r="C519" s="2" t="s">
        <v>5</v>
      </c>
      <c r="D519" s="2" t="s">
        <v>34</v>
      </c>
      <c r="E519" s="11" t="s">
        <v>30</v>
      </c>
      <c r="F519" s="8" t="s">
        <v>33</v>
      </c>
      <c r="G519" s="2" t="s">
        <v>28</v>
      </c>
      <c r="H519" s="6">
        <v>214</v>
      </c>
      <c r="I519" s="12">
        <v>29560.36</v>
      </c>
      <c r="J519" s="4">
        <f t="shared" si="24"/>
        <v>6325917.04</v>
      </c>
      <c r="K519" s="3">
        <v>29264.76</v>
      </c>
      <c r="L519" s="4">
        <f t="shared" si="25"/>
        <v>6262658.6399999997</v>
      </c>
      <c r="M519" s="2" t="s">
        <v>0</v>
      </c>
    </row>
    <row r="520" spans="1:13" x14ac:dyDescent="0.25">
      <c r="A520" s="9">
        <v>373</v>
      </c>
      <c r="B520" s="2" t="s">
        <v>6</v>
      </c>
      <c r="C520" s="2" t="s">
        <v>5</v>
      </c>
      <c r="D520" s="2" t="s">
        <v>31</v>
      </c>
      <c r="E520" s="11" t="s">
        <v>30</v>
      </c>
      <c r="F520" s="8" t="s">
        <v>29</v>
      </c>
      <c r="G520" s="2" t="s">
        <v>28</v>
      </c>
      <c r="H520" s="6">
        <v>688</v>
      </c>
      <c r="I520" s="5">
        <v>39073.81</v>
      </c>
      <c r="J520" s="4">
        <f t="shared" si="24"/>
        <v>26882781.279999997</v>
      </c>
      <c r="K520" s="3">
        <v>37120.120000000003</v>
      </c>
      <c r="L520" s="4">
        <f t="shared" si="25"/>
        <v>25538642.560000002</v>
      </c>
      <c r="M520" s="2" t="s">
        <v>0</v>
      </c>
    </row>
    <row r="521" spans="1:13" x14ac:dyDescent="0.25">
      <c r="A521" s="9">
        <v>374</v>
      </c>
      <c r="B521" s="2" t="s">
        <v>6</v>
      </c>
      <c r="C521" s="2" t="s">
        <v>5</v>
      </c>
      <c r="D521" s="2" t="s">
        <v>31</v>
      </c>
      <c r="E521" s="11" t="s">
        <v>30</v>
      </c>
      <c r="F521" s="8" t="s">
        <v>29</v>
      </c>
      <c r="G521" s="2" t="s">
        <v>28</v>
      </c>
      <c r="H521" s="6">
        <v>2765</v>
      </c>
      <c r="I521" s="5">
        <v>39073.81</v>
      </c>
      <c r="J521" s="4">
        <f t="shared" si="24"/>
        <v>108039084.64999999</v>
      </c>
      <c r="K521" s="3">
        <v>37120</v>
      </c>
      <c r="L521" s="4">
        <f t="shared" si="25"/>
        <v>102636800</v>
      </c>
      <c r="M521" s="2" t="s">
        <v>32</v>
      </c>
    </row>
    <row r="522" spans="1:13" x14ac:dyDescent="0.25">
      <c r="A522" s="9">
        <v>375</v>
      </c>
      <c r="B522" s="2" t="s">
        <v>6</v>
      </c>
      <c r="C522" s="2" t="s">
        <v>5</v>
      </c>
      <c r="D522" s="2" t="s">
        <v>31</v>
      </c>
      <c r="E522" s="11" t="s">
        <v>30</v>
      </c>
      <c r="F522" s="8" t="s">
        <v>29</v>
      </c>
      <c r="G522" s="2" t="s">
        <v>28</v>
      </c>
      <c r="H522" s="6">
        <v>1849</v>
      </c>
      <c r="I522" s="5">
        <v>39073.81</v>
      </c>
      <c r="J522" s="4">
        <f t="shared" si="24"/>
        <v>72247474.689999998</v>
      </c>
      <c r="K522" s="3">
        <v>37315.480000000003</v>
      </c>
      <c r="L522" s="4">
        <f t="shared" si="25"/>
        <v>68996322.520000011</v>
      </c>
      <c r="M522" s="7" t="s">
        <v>7</v>
      </c>
    </row>
    <row r="523" spans="1:13" x14ac:dyDescent="0.25">
      <c r="A523" s="9">
        <v>376</v>
      </c>
      <c r="B523" s="2" t="s">
        <v>6</v>
      </c>
      <c r="C523" s="2" t="s">
        <v>5</v>
      </c>
      <c r="D523" s="2" t="s">
        <v>31</v>
      </c>
      <c r="E523" s="11" t="s">
        <v>30</v>
      </c>
      <c r="F523" s="8" t="s">
        <v>29</v>
      </c>
      <c r="G523" s="2" t="s">
        <v>28</v>
      </c>
      <c r="H523" s="6">
        <v>3565</v>
      </c>
      <c r="I523" s="5">
        <v>39073.81</v>
      </c>
      <c r="J523" s="4">
        <f t="shared" si="24"/>
        <v>139298132.65000001</v>
      </c>
      <c r="K523" s="3">
        <v>37315.480000000003</v>
      </c>
      <c r="L523" s="4">
        <f t="shared" si="25"/>
        <v>133029686.20000002</v>
      </c>
      <c r="M523" s="7" t="s">
        <v>27</v>
      </c>
    </row>
    <row r="524" spans="1:13" x14ac:dyDescent="0.25">
      <c r="A524" s="9">
        <v>377</v>
      </c>
      <c r="B524" s="2" t="s">
        <v>6</v>
      </c>
      <c r="C524" s="2" t="s">
        <v>5</v>
      </c>
      <c r="D524" s="2" t="s">
        <v>31</v>
      </c>
      <c r="E524" s="11" t="s">
        <v>30</v>
      </c>
      <c r="F524" s="8" t="s">
        <v>29</v>
      </c>
      <c r="G524" s="2" t="s">
        <v>28</v>
      </c>
      <c r="H524" s="6">
        <v>810</v>
      </c>
      <c r="I524" s="12">
        <v>75099.789999999994</v>
      </c>
      <c r="J524" s="4">
        <f t="shared" si="24"/>
        <v>60830829.899999999</v>
      </c>
      <c r="K524" s="3">
        <v>71720.289999999994</v>
      </c>
      <c r="L524" s="4">
        <f t="shared" si="25"/>
        <v>58093434.899999999</v>
      </c>
      <c r="M524" s="7" t="s">
        <v>27</v>
      </c>
    </row>
    <row r="525" spans="1:13" x14ac:dyDescent="0.25">
      <c r="A525" s="9">
        <v>378</v>
      </c>
      <c r="B525" s="2" t="s">
        <v>6</v>
      </c>
      <c r="C525" s="2" t="s">
        <v>5</v>
      </c>
      <c r="D525" s="2" t="s">
        <v>26</v>
      </c>
      <c r="E525" s="11" t="s">
        <v>24</v>
      </c>
      <c r="F525" s="8" t="s">
        <v>23</v>
      </c>
      <c r="G525" s="2" t="s">
        <v>1</v>
      </c>
      <c r="H525" s="6">
        <v>320</v>
      </c>
      <c r="I525" s="10">
        <v>17053.439999999999</v>
      </c>
      <c r="J525" s="4">
        <f t="shared" si="24"/>
        <v>5457100.7999999998</v>
      </c>
      <c r="K525" s="3">
        <v>16217.82</v>
      </c>
      <c r="L525" s="4">
        <f t="shared" si="25"/>
        <v>5189702.4000000004</v>
      </c>
      <c r="M525" s="2" t="s">
        <v>0</v>
      </c>
    </row>
    <row r="526" spans="1:13" x14ac:dyDescent="0.25">
      <c r="A526" s="9">
        <v>379</v>
      </c>
      <c r="B526" s="2" t="s">
        <v>6</v>
      </c>
      <c r="C526" s="2" t="s">
        <v>5</v>
      </c>
      <c r="D526" s="2" t="s">
        <v>25</v>
      </c>
      <c r="E526" s="11" t="s">
        <v>24</v>
      </c>
      <c r="F526" s="8" t="s">
        <v>23</v>
      </c>
      <c r="G526" s="2" t="s">
        <v>1</v>
      </c>
      <c r="H526" s="6">
        <v>1486</v>
      </c>
      <c r="I526" s="10">
        <v>28932.69</v>
      </c>
      <c r="J526" s="4">
        <f t="shared" si="24"/>
        <v>42993977.339999996</v>
      </c>
      <c r="K526" s="3">
        <v>27426</v>
      </c>
      <c r="L526" s="4">
        <f t="shared" si="25"/>
        <v>40755036</v>
      </c>
      <c r="M526" s="7" t="s">
        <v>22</v>
      </c>
    </row>
    <row r="527" spans="1:13" x14ac:dyDescent="0.25">
      <c r="A527" s="9">
        <v>380</v>
      </c>
      <c r="B527" s="2" t="s">
        <v>6</v>
      </c>
      <c r="C527" s="2" t="s">
        <v>5</v>
      </c>
      <c r="D527" s="2" t="s">
        <v>21</v>
      </c>
      <c r="E527" s="11" t="s">
        <v>18</v>
      </c>
      <c r="F527" s="8" t="s">
        <v>20</v>
      </c>
      <c r="G527" s="2" t="s">
        <v>12</v>
      </c>
      <c r="H527" s="6">
        <v>6291</v>
      </c>
      <c r="I527" s="5">
        <v>671.8</v>
      </c>
      <c r="J527" s="4">
        <f t="shared" si="24"/>
        <v>4226293.8</v>
      </c>
      <c r="K527" s="3">
        <v>641.5</v>
      </c>
      <c r="L527" s="4">
        <f t="shared" si="25"/>
        <v>4035676.5</v>
      </c>
      <c r="M527" s="13" t="s">
        <v>16</v>
      </c>
    </row>
    <row r="528" spans="1:13" x14ac:dyDescent="0.25">
      <c r="A528" s="9">
        <v>381</v>
      </c>
      <c r="B528" s="2" t="s">
        <v>6</v>
      </c>
      <c r="C528" s="2" t="s">
        <v>5</v>
      </c>
      <c r="D528" s="2" t="s">
        <v>21</v>
      </c>
      <c r="E528" s="11" t="s">
        <v>18</v>
      </c>
      <c r="F528" s="8" t="s">
        <v>20</v>
      </c>
      <c r="G528" s="2" t="s">
        <v>12</v>
      </c>
      <c r="H528" s="6">
        <v>1097</v>
      </c>
      <c r="I528" s="5">
        <v>4550</v>
      </c>
      <c r="J528" s="4">
        <f t="shared" si="24"/>
        <v>4991350</v>
      </c>
      <c r="K528" s="3">
        <v>4313.3999999999996</v>
      </c>
      <c r="L528" s="4">
        <f t="shared" si="25"/>
        <v>4731799.8</v>
      </c>
      <c r="M528" s="13" t="s">
        <v>16</v>
      </c>
    </row>
    <row r="529" spans="1:13" x14ac:dyDescent="0.25">
      <c r="A529" s="9">
        <v>382</v>
      </c>
      <c r="B529" s="2" t="s">
        <v>6</v>
      </c>
      <c r="C529" s="2" t="s">
        <v>5</v>
      </c>
      <c r="D529" s="2" t="s">
        <v>19</v>
      </c>
      <c r="E529" s="11" t="s">
        <v>18</v>
      </c>
      <c r="F529" s="8" t="s">
        <v>17</v>
      </c>
      <c r="G529" s="2" t="s">
        <v>12</v>
      </c>
      <c r="H529" s="6">
        <v>156249</v>
      </c>
      <c r="I529" s="5">
        <v>349</v>
      </c>
      <c r="J529" s="4">
        <f t="shared" si="24"/>
        <v>54530901</v>
      </c>
      <c r="K529" s="3">
        <v>330.8</v>
      </c>
      <c r="L529" s="4">
        <f t="shared" si="25"/>
        <v>51687169.200000003</v>
      </c>
      <c r="M529" s="13" t="s">
        <v>16</v>
      </c>
    </row>
    <row r="530" spans="1:13" x14ac:dyDescent="0.25">
      <c r="A530" s="9">
        <v>383</v>
      </c>
      <c r="B530" s="2" t="s">
        <v>6</v>
      </c>
      <c r="C530" s="2" t="s">
        <v>5</v>
      </c>
      <c r="D530" s="2" t="s">
        <v>15</v>
      </c>
      <c r="E530" s="11" t="s">
        <v>14</v>
      </c>
      <c r="F530" s="8" t="s">
        <v>13</v>
      </c>
      <c r="G530" s="2" t="s">
        <v>12</v>
      </c>
      <c r="H530" s="6">
        <v>7692</v>
      </c>
      <c r="I530" s="5">
        <v>4718.3100000000004</v>
      </c>
      <c r="J530" s="4">
        <f t="shared" si="24"/>
        <v>36293240.520000003</v>
      </c>
      <c r="K530" s="3">
        <v>4491.83</v>
      </c>
      <c r="L530" s="4">
        <f t="shared" si="25"/>
        <v>34551156.359999999</v>
      </c>
      <c r="M530" s="2" t="s">
        <v>0</v>
      </c>
    </row>
    <row r="531" spans="1:13" x14ac:dyDescent="0.25">
      <c r="A531" s="9">
        <v>384</v>
      </c>
      <c r="B531" s="2" t="s">
        <v>6</v>
      </c>
      <c r="C531" s="2" t="s">
        <v>5</v>
      </c>
      <c r="D531" s="2" t="s">
        <v>15</v>
      </c>
      <c r="E531" s="11" t="s">
        <v>14</v>
      </c>
      <c r="F531" s="8" t="s">
        <v>13</v>
      </c>
      <c r="G531" s="2" t="s">
        <v>12</v>
      </c>
      <c r="H531" s="6">
        <v>21435</v>
      </c>
      <c r="I531" s="5">
        <v>4718.3100000000004</v>
      </c>
      <c r="J531" s="4">
        <f t="shared" si="24"/>
        <v>101136974.85000001</v>
      </c>
      <c r="K531" s="3">
        <v>4485</v>
      </c>
      <c r="L531" s="4">
        <f t="shared" si="25"/>
        <v>96135975</v>
      </c>
      <c r="M531" s="2" t="s">
        <v>11</v>
      </c>
    </row>
    <row r="532" spans="1:13" x14ac:dyDescent="0.25">
      <c r="A532" s="9">
        <v>385</v>
      </c>
      <c r="B532" s="2" t="s">
        <v>6</v>
      </c>
      <c r="C532" s="2" t="s">
        <v>5</v>
      </c>
      <c r="D532" s="2" t="s">
        <v>10</v>
      </c>
      <c r="E532" s="11" t="s">
        <v>8</v>
      </c>
      <c r="F532" s="8" t="s">
        <v>2</v>
      </c>
      <c r="G532" s="2" t="s">
        <v>1</v>
      </c>
      <c r="H532" s="6">
        <v>188</v>
      </c>
      <c r="I532" s="12">
        <v>5082.88</v>
      </c>
      <c r="J532" s="4">
        <f t="shared" si="24"/>
        <v>955581.44000000006</v>
      </c>
      <c r="K532" s="3">
        <v>4828.74</v>
      </c>
      <c r="L532" s="4">
        <f t="shared" si="25"/>
        <v>907803.12</v>
      </c>
      <c r="M532" s="2" t="s">
        <v>0</v>
      </c>
    </row>
    <row r="533" spans="1:13" x14ac:dyDescent="0.25">
      <c r="A533" s="9">
        <v>386</v>
      </c>
      <c r="B533" s="2" t="s">
        <v>6</v>
      </c>
      <c r="C533" s="2" t="s">
        <v>5</v>
      </c>
      <c r="D533" s="2" t="s">
        <v>9</v>
      </c>
      <c r="E533" s="11" t="s">
        <v>8</v>
      </c>
      <c r="F533" s="8" t="s">
        <v>2</v>
      </c>
      <c r="G533" s="2" t="s">
        <v>1</v>
      </c>
      <c r="H533" s="6">
        <v>247</v>
      </c>
      <c r="I533" s="12">
        <v>13557.16</v>
      </c>
      <c r="J533" s="4">
        <f t="shared" si="24"/>
        <v>3348618.52</v>
      </c>
      <c r="K533" s="3">
        <v>12879.3</v>
      </c>
      <c r="L533" s="4">
        <f t="shared" si="25"/>
        <v>3181187.0999999996</v>
      </c>
      <c r="M533" s="2" t="s">
        <v>0</v>
      </c>
    </row>
    <row r="534" spans="1:13" x14ac:dyDescent="0.25">
      <c r="A534" s="9">
        <v>387</v>
      </c>
      <c r="B534" s="2" t="s">
        <v>6</v>
      </c>
      <c r="C534" s="2" t="s">
        <v>5</v>
      </c>
      <c r="D534" s="2" t="s">
        <v>4</v>
      </c>
      <c r="E534" s="11" t="s">
        <v>3</v>
      </c>
      <c r="F534" s="8" t="s">
        <v>2</v>
      </c>
      <c r="G534" s="2" t="s">
        <v>1</v>
      </c>
      <c r="H534" s="6">
        <v>5</v>
      </c>
      <c r="I534" s="10">
        <v>8940.11</v>
      </c>
      <c r="J534" s="4">
        <f t="shared" si="24"/>
        <v>44700.55</v>
      </c>
      <c r="K534" s="3">
        <v>8493.1</v>
      </c>
      <c r="L534" s="4">
        <f t="shared" si="25"/>
        <v>42465.5</v>
      </c>
      <c r="M534" s="2" t="s">
        <v>0</v>
      </c>
    </row>
    <row r="535" spans="1:13" x14ac:dyDescent="0.25">
      <c r="A535" s="9">
        <v>388</v>
      </c>
      <c r="B535" s="2" t="s">
        <v>6</v>
      </c>
      <c r="C535" s="2" t="s">
        <v>5</v>
      </c>
      <c r="D535" s="2" t="s">
        <v>4</v>
      </c>
      <c r="E535" s="11" t="s">
        <v>3</v>
      </c>
      <c r="F535" s="8" t="s">
        <v>2</v>
      </c>
      <c r="G535" s="2" t="s">
        <v>1</v>
      </c>
      <c r="H535" s="6">
        <v>475</v>
      </c>
      <c r="I535" s="10">
        <v>8940.11</v>
      </c>
      <c r="J535" s="4">
        <f t="shared" si="24"/>
        <v>4246552.25</v>
      </c>
      <c r="K535" s="3">
        <v>8493</v>
      </c>
      <c r="L535" s="4">
        <f t="shared" si="25"/>
        <v>4034175</v>
      </c>
      <c r="M535" s="7" t="s">
        <v>7</v>
      </c>
    </row>
    <row r="536" spans="1:13" x14ac:dyDescent="0.25">
      <c r="A536" s="9">
        <v>389</v>
      </c>
      <c r="B536" s="2" t="s">
        <v>6</v>
      </c>
      <c r="C536" s="2" t="s">
        <v>5</v>
      </c>
      <c r="D536" s="2" t="s">
        <v>4</v>
      </c>
      <c r="E536" s="2" t="s">
        <v>3</v>
      </c>
      <c r="F536" s="8" t="s">
        <v>2</v>
      </c>
      <c r="G536" s="2" t="s">
        <v>1</v>
      </c>
      <c r="H536" s="6">
        <v>872</v>
      </c>
      <c r="I536" s="5">
        <v>9163.5400000000009</v>
      </c>
      <c r="J536" s="4">
        <f t="shared" si="24"/>
        <v>7990606.8800000008</v>
      </c>
      <c r="K536" s="3">
        <v>8705.2999999999993</v>
      </c>
      <c r="L536" s="4">
        <f t="shared" si="25"/>
        <v>7591021.5999999996</v>
      </c>
      <c r="M536" s="2" t="s">
        <v>0</v>
      </c>
    </row>
  </sheetData>
  <conditionalFormatting sqref="E6:E15">
    <cfRule type="cellIs" dxfId="10" priority="11" stopIfTrue="1" operator="equal">
      <formula>#REF!</formula>
    </cfRule>
  </conditionalFormatting>
  <conditionalFormatting sqref="E16 E24:E57">
    <cfRule type="cellIs" dxfId="9" priority="10" stopIfTrue="1" operator="equal">
      <formula>#REF!</formula>
    </cfRule>
  </conditionalFormatting>
  <conditionalFormatting sqref="E17:E23">
    <cfRule type="cellIs" dxfId="8" priority="9" stopIfTrue="1" operator="equal">
      <formula>#REF!</formula>
    </cfRule>
  </conditionalFormatting>
  <conditionalFormatting sqref="E70:E71">
    <cfRule type="cellIs" dxfId="7" priority="8" stopIfTrue="1" operator="equal">
      <formula>#REF!</formula>
    </cfRule>
  </conditionalFormatting>
  <conditionalFormatting sqref="E72:E78">
    <cfRule type="cellIs" dxfId="6" priority="7" stopIfTrue="1" operator="equal">
      <formula>#REF!</formula>
    </cfRule>
  </conditionalFormatting>
  <conditionalFormatting sqref="E85">
    <cfRule type="cellIs" dxfId="5" priority="6" stopIfTrue="1" operator="equal">
      <formula>#REF!</formula>
    </cfRule>
  </conditionalFormatting>
  <conditionalFormatting sqref="E90">
    <cfRule type="cellIs" dxfId="4" priority="5" stopIfTrue="1" operator="equal">
      <formula>#REF!</formula>
    </cfRule>
  </conditionalFormatting>
  <conditionalFormatting sqref="E91:E95 E97">
    <cfRule type="cellIs" dxfId="3" priority="4" stopIfTrue="1" operator="equal">
      <formula>#REF!</formula>
    </cfRule>
  </conditionalFormatting>
  <conditionalFormatting sqref="E98">
    <cfRule type="cellIs" dxfId="2" priority="3" stopIfTrue="1" operator="equal">
      <formula>#REF!</formula>
    </cfRule>
  </conditionalFormatting>
  <conditionalFormatting sqref="E99:E103">
    <cfRule type="cellIs" dxfId="1" priority="2" stopIfTrue="1" operator="equal">
      <formula>#REF!</formula>
    </cfRule>
  </conditionalFormatting>
  <conditionalFormatting sqref="E96">
    <cfRule type="cellIs" dxfId="0" priority="1" stopIfTrue="1" operator="equal">
      <formula>#REF!</formula>
    </cfRule>
  </conditionalFormatting>
  <hyperlinks>
    <hyperlink ref="D312" r:id="rId1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  <hyperlink ref="D347" r:id="rId2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  <hyperlink ref="D349" r:id="rId3" display="https://enstru.kz/code_new.jsp?&amp;t=%D1%85%D0%B0%D0%BB%D0%B0%D1%82%20%D0%B6%D0%B5%D0%BD%D1%81%D0%BA%D0%B8%D0%B9%20%D0%B4%D0%BB%D1%8F%20%D0%B7%D0%B0%D1%89%D0%B8%D1%82%D1%8B%20%D0%BE%D1%82%20%D0%BE%D0%B1%D1%89%D0%B8%D1%85%20%D0%BF%D1%80%D0%BE%D0%B8%D0%B7%D0%B2%D0%BE%D0%B4%D1%81%D1%82%D0%B2%D0%B5%D0%BD%D0%BD%D1%8B%D1%85%20%D0%B7%D0%B0%D0%B3%D1%80%D1%8F%D0%B7%D0%BD%D0%B5%D0%BD%D0%B8%D0%B9%20%D0%B8%20%D0%BC%D0%B5%D1%85%D0%B0%D0%BD%D0%B8%D1%87%D0%B5%D1%81%D0%BA%D0%B8%D1%85%20%D0%B2%D0%BE%D0%B7%D0%B4%D0%B5%D0%B9%D1%81%D1%82%D0%B2%D0%B8%D0%B9%20%D0%B8%D0%B7%20%D1%82%D0%BA%D0%B0%D0%BD%D0%B8&amp;s=common&amp;st=goods&amp;p=10&amp;n=0&amp;S=141230%2E290&amp;N=%D0%A5%D0%B0%D0%BB%D0%B0%D1%82&amp;fc=1&amp;fg=1&amp;new=141230.290.000016"/>
  </hyperlinks>
  <pageMargins left="0.7" right="0.7" top="0.75" bottom="0.75" header="0.3" footer="0.3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 разрезе ОТП</vt:lpstr>
      <vt:lpstr>в разрезе ОТП и ЕНС ТРУ</vt:lpstr>
      <vt:lpstr>в разрезе ПК </vt:lpstr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Bainiyazova Aizhan (SKC)</dc:creator>
  <cp:lastModifiedBy>Mukhamedkaliyev Baurzhan (SKC)</cp:lastModifiedBy>
  <dcterms:created xsi:type="dcterms:W3CDTF">2022-10-04T04:36:04Z</dcterms:created>
  <dcterms:modified xsi:type="dcterms:W3CDTF">2022-10-06T11:01:34Z</dcterms:modified>
</cp:coreProperties>
</file>